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95" windowWidth="15600" windowHeight="7275"/>
  </bookViews>
  <sheets>
    <sheet name="Quỹ" sheetId="2" r:id="rId1"/>
  </sheets>
  <calcPr calcId="144525"/>
</workbook>
</file>

<file path=xl/calcChain.xml><?xml version="1.0" encoding="utf-8"?>
<calcChain xmlns="http://schemas.openxmlformats.org/spreadsheetml/2006/main">
  <c r="F138" i="2" l="1"/>
  <c r="D138" i="2"/>
  <c r="F43" i="2"/>
  <c r="D43" i="2"/>
  <c r="G43" i="2" l="1"/>
  <c r="F164" i="2"/>
  <c r="D164" i="2"/>
  <c r="F186" i="2" l="1"/>
  <c r="F187" i="2" s="1"/>
  <c r="G187" i="2" s="1"/>
  <c r="G193" i="2" l="1"/>
  <c r="E193" i="2" l="1"/>
  <c r="G138" i="2" l="1"/>
  <c r="G164" i="2"/>
</calcChain>
</file>

<file path=xl/sharedStrings.xml><?xml version="1.0" encoding="utf-8"?>
<sst xmlns="http://schemas.openxmlformats.org/spreadsheetml/2006/main" count="272" uniqueCount="225">
  <si>
    <t>STT</t>
  </si>
  <si>
    <t>01</t>
  </si>
  <si>
    <t>02</t>
  </si>
  <si>
    <t>03</t>
  </si>
  <si>
    <t>THU</t>
  </si>
  <si>
    <t>CHI</t>
  </si>
  <si>
    <t>Nội dung</t>
  </si>
  <si>
    <t>Số tiền</t>
  </si>
  <si>
    <t>Bánh SN chị Dương</t>
  </si>
  <si>
    <t>QUỸ TỒN</t>
  </si>
  <si>
    <t>TỔNG TIỀN</t>
  </si>
  <si>
    <t>NGÀY</t>
  </si>
  <si>
    <t>04</t>
  </si>
  <si>
    <t>05</t>
  </si>
  <si>
    <t>10.8</t>
  </si>
  <si>
    <t>THU - CHI</t>
  </si>
  <si>
    <t>Bánh SN chị Nữ</t>
  </si>
  <si>
    <t>Hà</t>
  </si>
  <si>
    <t>06</t>
  </si>
  <si>
    <t>Ủng hộ Qũy (Chị Nữ)</t>
  </si>
  <si>
    <t>Trực tuyển sinh Thứ 7 
(Nhận từ thầy Cảnh, Lợi)</t>
  </si>
  <si>
    <t xml:space="preserve">          Quỹ phòng
(Nhận từ chị Kim Anh)</t>
  </si>
  <si>
    <t>Tiền bán đồng phục 
(Nhận từ chị Kim Anh)</t>
  </si>
  <si>
    <t>07</t>
  </si>
  <si>
    <t>08</t>
  </si>
  <si>
    <t>09</t>
  </si>
  <si>
    <t>05.9</t>
  </si>
  <si>
    <t>01.9</t>
  </si>
  <si>
    <t xml:space="preserve">QUỸ P. CÔNG TÁC CHÍNH TRỊ HỌC SINH SINH VIÊN TỪ NGÀY 10.8.2017 </t>
  </si>
  <si>
    <t>03.10</t>
  </si>
  <si>
    <t>05.10</t>
  </si>
  <si>
    <t>Trà sữa pv HN CB CC,VC</t>
  </si>
  <si>
    <t>10.10</t>
  </si>
  <si>
    <t>Viếng bố thầy Phương</t>
  </si>
  <si>
    <t>Bánh SN A.Dũng</t>
  </si>
  <si>
    <t>01 bình nước tháng 8</t>
  </si>
  <si>
    <t>02 bình nước tháng 7</t>
  </si>
  <si>
    <t>12.10</t>
  </si>
  <si>
    <t>16.10</t>
  </si>
  <si>
    <t>Nhận tiền bán thẻ wifi từ A.Long</t>
  </si>
  <si>
    <t>25.10</t>
  </si>
  <si>
    <t>Viếng đám ma bố t.Tăng (đt)</t>
  </si>
  <si>
    <t>31.10</t>
  </si>
  <si>
    <t xml:space="preserve">Nhận tiền đphục từ K.Anh </t>
  </si>
  <si>
    <t>Chi tiền nước tháng 9</t>
  </si>
  <si>
    <t>Nhận tiền bán đphục từ thầy Lợi</t>
  </si>
  <si>
    <t>Nhận tiền Biên soạn sổ tay GDĐH 17</t>
  </si>
  <si>
    <t>Nhận tiền bán phế liệu từ A.Hiếu</t>
  </si>
  <si>
    <t>Chi cơm trưa 26.8(KSK)</t>
  </si>
  <si>
    <t>Viếng bố chk cô Trang CK</t>
  </si>
  <si>
    <t>Trích tiền QL học trước, học lại, học
 hè (2016-2017) 63.300*18 người</t>
  </si>
  <si>
    <t>Viếng học trò khoa ĐT 
mất vì TNGT</t>
  </si>
  <si>
    <t>Chi tiền in màu (A.Hiếu)</t>
  </si>
  <si>
    <t>Viếng bố chk chị Minh</t>
  </si>
  <si>
    <t>Photo ds lớp học
 (T.Thanh)</t>
  </si>
  <si>
    <t>Photo phiếu khảo sát</t>
  </si>
  <si>
    <t>Viếng bố chk Nhung</t>
  </si>
  <si>
    <t>Photo tài liệu họp Hội nghị CBVC phòng</t>
  </si>
  <si>
    <t>Karaoke 20/11</t>
  </si>
  <si>
    <t>Thăm Giang sinh bé</t>
  </si>
  <si>
    <t>Bồi dưỡng tuyển sinh 2017 of t.Cảnh</t>
  </si>
  <si>
    <t>Viếng bố vợ chú Tấn(qtdv)</t>
  </si>
  <si>
    <t>photo phiếu rèn luyện</t>
  </si>
  <si>
    <t>SB+Nước, tập luyện (12/12)</t>
  </si>
  <si>
    <t>Viếng học trò khoa ĐLực
mất vì TNGT</t>
  </si>
  <si>
    <t>Nhập tiền học lại thi lại…HKII/16-17</t>
  </si>
  <si>
    <t>Nước+sân tập bóng 19/12</t>
  </si>
  <si>
    <t>Thuê sân tập bóng</t>
  </si>
  <si>
    <t>SN T12,1,liên hoan cuối năm</t>
  </si>
  <si>
    <t xml:space="preserve">Chi cho nv HC phục vụ tiệc </t>
  </si>
  <si>
    <t>03.1</t>
  </si>
  <si>
    <t>Trích từ tiền Hỗ Trợ Khám sức khỏe
HKI/2017-2018 của phòng</t>
  </si>
  <si>
    <t>Chi mua nước uống đá bóng</t>
  </si>
  <si>
    <t>Hạt điều (hộp 500gr)</t>
  </si>
  <si>
    <t>TỔNG</t>
  </si>
  <si>
    <t>Tôm khô</t>
  </si>
  <si>
    <t>Bia Ken (Thùng)</t>
  </si>
  <si>
    <t>GIÁ TIỀN</t>
  </si>
  <si>
    <t>THÀNH TIỀN</t>
  </si>
  <si>
    <t>Giải bóng đá nam+thủ môn(T.Cảnh)</t>
  </si>
  <si>
    <t>Giải bóng đá nữ (3.280.000/3 tổ CĐ)</t>
  </si>
  <si>
    <r>
      <t xml:space="preserve">QUÀ TẾT </t>
    </r>
    <r>
      <rPr>
        <i/>
        <sz val="13"/>
        <color theme="1"/>
        <rFont val="Times New Roman"/>
        <family val="1"/>
      </rPr>
      <t>(Dự kiến mua)</t>
    </r>
  </si>
  <si>
    <t>Tiền Wifi KTX (A Long đưa)</t>
  </si>
  <si>
    <t>SL</t>
  </si>
  <si>
    <t>20</t>
  </si>
  <si>
    <t>Dầu ăn simply 2 lít</t>
  </si>
  <si>
    <t>Khen Tập thể dân vận khéo</t>
  </si>
  <si>
    <t>Đã chi</t>
  </si>
  <si>
    <t>1.2.18</t>
  </si>
  <si>
    <t>Trích từ tiền chiết khấu sổ liên lạc điện tử (phước 1000k+Nữ 500k+ Lương 500k)</t>
  </si>
  <si>
    <t>Viếng mẹ cô Lan(KHCB)</t>
  </si>
  <si>
    <t>3.2.18</t>
  </si>
  <si>
    <t>Đồng phục bóng chuyền
+cờ giao lưu</t>
  </si>
  <si>
    <t>Trái cây</t>
  </si>
  <si>
    <t>Chi Giao lưu với trường THCS Lê Minh Xuân
8,075,000</t>
  </si>
  <si>
    <t>Tiệc+phục vụ</t>
  </si>
  <si>
    <t>5.2.18</t>
  </si>
  <si>
    <t>Qùa tết CĐV p. CTCT-HSSV</t>
  </si>
  <si>
    <t>14.2.18</t>
  </si>
  <si>
    <t>bánh kem</t>
  </si>
  <si>
    <t>chân gà</t>
  </si>
  <si>
    <t>bò</t>
  </si>
  <si>
    <t>Chi 8/3/2018</t>
  </si>
  <si>
    <t>Chi ngày hội tuyển sinh: 10/3/2018</t>
  </si>
  <si>
    <t>Cơm Ba Ghiền + Bún chả   (350+730)</t>
  </si>
  <si>
    <t>01 lẵng hoa</t>
  </si>
  <si>
    <t>NỮ</t>
  </si>
  <si>
    <t>DƯƠNG</t>
  </si>
  <si>
    <t>Viếng SV Bảo,16ô2 mất 14.2.18</t>
  </si>
  <si>
    <t>Viếng mẹ thầy Dũng.PHT</t>
  </si>
  <si>
    <t>KANH</t>
  </si>
  <si>
    <t>Viếng bố cô Tuyết.KCB</t>
  </si>
  <si>
    <t>Viếng sv Đ-ĐT Vinh mất 5.3.18(đưa chị KA)</t>
  </si>
  <si>
    <t>Viếng bố chồng chị Mai_VTư</t>
  </si>
  <si>
    <t>Viếng sv Tráng khoa Cơ Khí
mất vì tngt ngày 3.4.2018</t>
  </si>
  <si>
    <t>Viếng mẹ chú Tấn qtdv</t>
  </si>
  <si>
    <t>SN chú Lý</t>
  </si>
  <si>
    <t>Tiền QL học trước, học lại,…hki/18</t>
  </si>
  <si>
    <t>WIFI KTX (A LONG)</t>
  </si>
  <si>
    <t>Tiền học lại thi lại khối TC 9+</t>
  </si>
  <si>
    <t>Viếng bố thầy Dũng (CK)</t>
  </si>
  <si>
    <t>photo thiệp mời tiệc liên hoan 27/5</t>
  </si>
  <si>
    <t>Nước phục vụ Bóng chuyền 20.5</t>
  </si>
  <si>
    <t>Bánh mì + nước phục vụ Bóng chuyền 23.5</t>
  </si>
  <si>
    <t>Giải nhất bóng chuyền + tài trợ</t>
  </si>
  <si>
    <t>Khánh kỷ niệm thầy Lương</t>
  </si>
  <si>
    <t>tiệc chia tay thầy Lương</t>
  </si>
  <si>
    <t>Bia+nước ngọt phục vụ tiệc</t>
  </si>
  <si>
    <t>Nước tắc pv hội thao</t>
  </si>
  <si>
    <t>Sinh nhật Giang(290+15)</t>
  </si>
  <si>
    <t>Sinh nhật Phước(435+15)</t>
  </si>
  <si>
    <t>Trích tiền bán đồng phục(nhận từ K.Anh)</t>
  </si>
  <si>
    <t>Viếng mẹ thầy H.Đức-ĐT</t>
  </si>
  <si>
    <t>Nhận tiền wifi (A.Long)</t>
  </si>
  <si>
    <t>Viếng bố chị Thu P.QTDV</t>
  </si>
  <si>
    <t>Tiền nước tháng  6/5018</t>
  </si>
  <si>
    <t>Tổ chức SN tháng 7 Hà, a Thắng, Long</t>
  </si>
  <si>
    <t>02/8</t>
  </si>
  <si>
    <t>Viếng mẹ T.Đạt khoa CNTT</t>
  </si>
  <si>
    <t>03/8</t>
  </si>
  <si>
    <t>Bánh kem SN C.Dương, Anh, Nữ (615+30 dĩa)</t>
  </si>
  <si>
    <t>18/8</t>
  </si>
  <si>
    <t>Tiền anh Hiếu in màu</t>
  </si>
  <si>
    <t>20/8</t>
  </si>
  <si>
    <t>Trích tiền quần áo (chị Kim Anh đưa)</t>
  </si>
  <si>
    <t xml:space="preserve">Thầy Cảnh nhập quỹ </t>
  </si>
  <si>
    <t>Chị Nữ nhập quỹ</t>
  </si>
  <si>
    <t>Thầy Lợi nhập quỹ</t>
  </si>
  <si>
    <t>31/8</t>
  </si>
  <si>
    <t>Nhận tiền Tổ CĐ vững mạnh (Nhung)</t>
  </si>
  <si>
    <t>1/9</t>
  </si>
  <si>
    <t>Cúng rằm tháng 7(gà,hoa trái, đồ lễ)</t>
  </si>
  <si>
    <t>Nhận tiền bán ve chai(Dũng đưa)</t>
  </si>
  <si>
    <t>7/9</t>
  </si>
  <si>
    <t>10/9</t>
  </si>
  <si>
    <t>Nhận tiền bán ve chai(kim anh đưa)</t>
  </si>
  <si>
    <t>12/9</t>
  </si>
  <si>
    <t>Nhận tiền bán ve chai(nhung+hà)</t>
  </si>
  <si>
    <t>13/9</t>
  </si>
  <si>
    <t>pv nước sv phụ chuyển phòng(nhung)</t>
  </si>
  <si>
    <t>pv nước sv phụ chuyển phòng(hiếu 50k, nhung 50k)</t>
  </si>
  <si>
    <t>pv nước sv phụ chuyển phòng(hà 50k,hiệp 50k, nhung 130k)</t>
  </si>
  <si>
    <t>khóa dây màu xanh</t>
  </si>
  <si>
    <t>15/9</t>
  </si>
  <si>
    <t>khóa+làm chìa</t>
  </si>
  <si>
    <t>28/9</t>
  </si>
  <si>
    <t>photo tài liệu cbcc</t>
  </si>
  <si>
    <t>Viếng bố ruột thủy qtdv</t>
  </si>
  <si>
    <t>29/9</t>
  </si>
  <si>
    <t>Tổ chức đại hội cb cc vc 
(Nước: 219, trái cây: 260, bánh: 140, hạt dẻ: 240)</t>
  </si>
  <si>
    <t>02/10</t>
  </si>
  <si>
    <t>Viếng mẹ ruột thầy Minh-Tin học</t>
  </si>
  <si>
    <t>7/10</t>
  </si>
  <si>
    <t>Viếng mẹ chú Thanh (PHC)</t>
  </si>
  <si>
    <t>10/10</t>
  </si>
  <si>
    <t>Bánh kem sinh nhật A Dũng</t>
  </si>
  <si>
    <t>16/10</t>
  </si>
  <si>
    <t>Viếng thầy Đạt tin học</t>
  </si>
  <si>
    <t>Mua nước sv Đoàn hỗ trợ làm thẻ sv</t>
  </si>
  <si>
    <t>Cô Hoàng biếu phòng 20.11</t>
  </si>
  <si>
    <t>24/10</t>
  </si>
  <si>
    <t>Phục vụ công tác niên giám 18-19</t>
  </si>
  <si>
    <t>02/11</t>
  </si>
  <si>
    <t>In màu lễ tốt nghiệp</t>
  </si>
  <si>
    <t>07/11</t>
  </si>
  <si>
    <t>8/11</t>
  </si>
  <si>
    <t>Trích QL học trước, học lại NH 17-18</t>
  </si>
  <si>
    <t>Chi bổ sung QL HL,TL 
NH 17-18 cho thầy Lương</t>
  </si>
  <si>
    <t>110</t>
  </si>
  <si>
    <t>13/11</t>
  </si>
  <si>
    <t>Viếng mẹ vợ thầy Hưng (BV)</t>
  </si>
  <si>
    <t>14/11</t>
  </si>
  <si>
    <t>Qùa 20/11/2018</t>
  </si>
  <si>
    <t>In màu lễ khai giảng</t>
  </si>
  <si>
    <t>Qùa 20/11 thầy Lương</t>
  </si>
  <si>
    <t>23/11</t>
  </si>
  <si>
    <t>Làm chìa khóa cho C.Chi</t>
  </si>
  <si>
    <t>28/11</t>
  </si>
  <si>
    <t>Viếng sv khoa Cơ khí (lớp cô Khanh)</t>
  </si>
  <si>
    <t>Viếng mẹ vợ anh Trong QTDV</t>
  </si>
  <si>
    <t>Viếng bố chị Quyết QTDV</t>
  </si>
  <si>
    <t>04.12</t>
  </si>
  <si>
    <t>118</t>
  </si>
  <si>
    <t>Linh tinh (chị Nữ đưa)</t>
  </si>
  <si>
    <t>Mua ổ cứng 1t cho c.nữ</t>
  </si>
  <si>
    <t>sữa tươi Tc Đ đ</t>
  </si>
  <si>
    <t>quà tri ân</t>
  </si>
  <si>
    <t>Bánh sinh nhật</t>
  </si>
  <si>
    <t>nhập quỹ tiền coi, chấm thi lại bs</t>
  </si>
  <si>
    <t>Nho+đĩa muỗng</t>
  </si>
  <si>
    <t>66 triệu tiền quỹ từ đầu năm (1.1 đến 28.12 2018), có hơn 23,3 triệu tiền từ quần áo</t>
  </si>
  <si>
    <t>8.1</t>
  </si>
  <si>
    <t>Trích sổ tay ll điện tử(chị nữ đưa)</t>
  </si>
  <si>
    <t xml:space="preserve">mua thiệp </t>
  </si>
  <si>
    <t>Đạt tập thể thực hiện tốt học tập và làm theo TT HCM</t>
  </si>
  <si>
    <t>Tập thể dân vận khéo</t>
  </si>
  <si>
    <t>in thiệp mời</t>
  </si>
  <si>
    <t>Mua bia nước ngọt</t>
  </si>
  <si>
    <t>tiệc liên hoan</t>
  </si>
  <si>
    <t>Qũy tồn năm 2018</t>
  </si>
  <si>
    <t>Viếng bố vợ thầy Hiệp (ĐLạnh)</t>
  </si>
  <si>
    <t>Qùa tết phòng 2019 (12 người, trừ Thầy Lợi, a.hiệp, a.thiện, ktx)</t>
  </si>
  <si>
    <t>Qũy phòng CTCT-HSSV năm 2019</t>
  </si>
  <si>
    <t>Viếng mẹ ck cô Khánh Trang khoa May</t>
  </si>
  <si>
    <t>Qũy tồn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</si>
</sst>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;[Red]#,##0.00"/>
  </numFmts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wrapText="1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0" fontId="1" fillId="0" borderId="1" xfId="0" applyFont="1" applyBorder="1" applyAlignment="1"/>
    <xf numFmtId="0" fontId="1" fillId="0" borderId="0" xfId="0" applyFont="1" applyAlignment="1"/>
    <xf numFmtId="164" fontId="1" fillId="0" borderId="0" xfId="0" applyNumberFormat="1" applyFont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quotePrefix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1" fillId="0" borderId="0" xfId="0" applyFont="1" applyBorder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164" fontId="1" fillId="0" borderId="1" xfId="0" quotePrefix="1" applyNumberFormat="1" applyFont="1" applyBorder="1" applyAlignment="1">
      <alignment horizontal="center" vertical="center"/>
    </xf>
    <xf numFmtId="43" fontId="2" fillId="0" borderId="0" xfId="0" applyNumberFormat="1" applyFont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1" fillId="0" borderId="7" xfId="0" applyFont="1" applyBorder="1" applyAlignment="1"/>
    <xf numFmtId="0" fontId="1" fillId="2" borderId="0" xfId="0" applyFont="1" applyFill="1"/>
    <xf numFmtId="16" fontId="1" fillId="0" borderId="1" xfId="0" quotePrefix="1" applyNumberFormat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4" fillId="0" borderId="7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14" fontId="1" fillId="2" borderId="1" xfId="0" quotePrefix="1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164" fontId="2" fillId="0" borderId="1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0" fontId="2" fillId="0" borderId="13" xfId="0" quotePrefix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" fillId="0" borderId="13" xfId="0" quotePrefix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1" fillId="0" borderId="20" xfId="0" applyFont="1" applyBorder="1" applyAlignment="1">
      <alignment vertical="center"/>
    </xf>
    <xf numFmtId="0" fontId="1" fillId="0" borderId="16" xfId="0" applyFont="1" applyBorder="1" applyAlignment="1"/>
    <xf numFmtId="164" fontId="1" fillId="0" borderId="16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/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2" xfId="0" applyFont="1" applyBorder="1" applyAlignment="1">
      <alignment horizontal="center"/>
    </xf>
    <xf numFmtId="0" fontId="1" fillId="0" borderId="11" xfId="0" applyFont="1" applyBorder="1" applyAlignment="1"/>
    <xf numFmtId="0" fontId="1" fillId="0" borderId="11" xfId="0" applyFont="1" applyBorder="1" applyAlignment="1">
      <alignment wrapText="1"/>
    </xf>
    <xf numFmtId="0" fontId="2" fillId="0" borderId="11" xfId="0" applyFont="1" applyBorder="1" applyAlignment="1">
      <alignment vertical="center"/>
    </xf>
    <xf numFmtId="0" fontId="1" fillId="0" borderId="17" xfId="0" applyFont="1" applyBorder="1" applyAlignment="1"/>
    <xf numFmtId="0" fontId="1" fillId="2" borderId="17" xfId="0" applyFont="1" applyFill="1" applyBorder="1" applyAlignment="1"/>
    <xf numFmtId="164" fontId="2" fillId="0" borderId="33" xfId="0" applyNumberFormat="1" applyFont="1" applyBorder="1" applyAlignment="1">
      <alignment horizontal="center" vertical="center"/>
    </xf>
    <xf numFmtId="164" fontId="2" fillId="0" borderId="34" xfId="0" applyNumberFormat="1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43" fontId="2" fillId="0" borderId="25" xfId="0" applyNumberFormat="1" applyFont="1" applyBorder="1" applyAlignment="1">
      <alignment horizontal="center"/>
    </xf>
    <xf numFmtId="0" fontId="1" fillId="0" borderId="16" xfId="0" quotePrefix="1" applyFont="1" applyBorder="1" applyAlignment="1">
      <alignment horizontal="center" vertical="center"/>
    </xf>
    <xf numFmtId="0" fontId="1" fillId="0" borderId="22" xfId="0" applyFont="1" applyBorder="1" applyAlignment="1"/>
    <xf numFmtId="0" fontId="1" fillId="0" borderId="16" xfId="0" applyFont="1" applyBorder="1" applyAlignment="1">
      <alignment vertical="center" wrapText="1"/>
    </xf>
    <xf numFmtId="0" fontId="1" fillId="0" borderId="13" xfId="0" applyFont="1" applyBorder="1" applyAlignment="1"/>
    <xf numFmtId="164" fontId="1" fillId="0" borderId="12" xfId="0" applyNumberFormat="1" applyFont="1" applyBorder="1" applyAlignment="1">
      <alignment horizontal="center" vertical="center"/>
    </xf>
    <xf numFmtId="43" fontId="2" fillId="0" borderId="34" xfId="0" applyNumberFormat="1" applyFont="1" applyBorder="1" applyAlignment="1">
      <alignment horizontal="center"/>
    </xf>
    <xf numFmtId="0" fontId="1" fillId="0" borderId="35" xfId="0" applyFont="1" applyBorder="1"/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8"/>
  <sheetViews>
    <sheetView tabSelected="1" workbookViewId="0">
      <selection activeCell="D171" sqref="D171"/>
    </sheetView>
  </sheetViews>
  <sheetFormatPr defaultRowHeight="16.5" x14ac:dyDescent="0.25"/>
  <cols>
    <col min="1" max="1" width="5" style="11" customWidth="1"/>
    <col min="2" max="2" width="8" style="11" customWidth="1"/>
    <col min="3" max="3" width="37" style="15" customWidth="1"/>
    <col min="4" max="4" width="17.28515625" style="16" bestFit="1" customWidth="1"/>
    <col min="5" max="5" width="28.7109375" style="12" customWidth="1"/>
    <col min="6" max="6" width="17.28515625" style="16" bestFit="1" customWidth="1"/>
    <col min="7" max="7" width="17.85546875" style="2" bestFit="1" customWidth="1"/>
    <col min="8" max="8" width="10.28515625" style="1" bestFit="1" customWidth="1"/>
    <col min="9" max="16384" width="9.140625" style="1"/>
  </cols>
  <sheetData>
    <row r="1" spans="1:7" ht="17.25" thickBot="1" x14ac:dyDescent="0.3">
      <c r="A1" s="9" t="s">
        <v>28</v>
      </c>
      <c r="C1" s="13"/>
    </row>
    <row r="2" spans="1:7" s="7" customFormat="1" x14ac:dyDescent="0.25">
      <c r="A2" s="22" t="s">
        <v>0</v>
      </c>
      <c r="B2" s="23" t="s">
        <v>11</v>
      </c>
      <c r="C2" s="111" t="s">
        <v>4</v>
      </c>
      <c r="D2" s="112"/>
      <c r="E2" s="113" t="s">
        <v>5</v>
      </c>
      <c r="F2" s="112"/>
      <c r="G2" s="107" t="s">
        <v>9</v>
      </c>
    </row>
    <row r="3" spans="1:7" s="7" customFormat="1" ht="17.25" thickBot="1" x14ac:dyDescent="0.3">
      <c r="A3" s="26"/>
      <c r="B3" s="27"/>
      <c r="C3" s="28" t="s">
        <v>6</v>
      </c>
      <c r="D3" s="29" t="s">
        <v>7</v>
      </c>
      <c r="E3" s="27" t="s">
        <v>6</v>
      </c>
      <c r="F3" s="30" t="s">
        <v>7</v>
      </c>
      <c r="G3" s="108"/>
    </row>
    <row r="4" spans="1:7" ht="31.5" customHeight="1" x14ac:dyDescent="0.25">
      <c r="A4" s="21" t="s">
        <v>1</v>
      </c>
      <c r="B4" s="21" t="s">
        <v>14</v>
      </c>
      <c r="C4" s="8" t="s">
        <v>21</v>
      </c>
      <c r="D4" s="17">
        <v>6831300</v>
      </c>
      <c r="E4" s="19" t="s">
        <v>8</v>
      </c>
      <c r="F4" s="17">
        <v>325000</v>
      </c>
      <c r="G4" s="65" t="s">
        <v>15</v>
      </c>
    </row>
    <row r="5" spans="1:7" ht="31.5" customHeight="1" x14ac:dyDescent="0.25">
      <c r="A5" s="6" t="s">
        <v>2</v>
      </c>
      <c r="B5" s="10">
        <v>16.8</v>
      </c>
      <c r="C5" s="4" t="s">
        <v>20</v>
      </c>
      <c r="D5" s="18">
        <v>400000</v>
      </c>
      <c r="E5" s="5"/>
      <c r="F5" s="18"/>
      <c r="G5" s="66"/>
    </row>
    <row r="6" spans="1:7" x14ac:dyDescent="0.25">
      <c r="A6" s="6" t="s">
        <v>3</v>
      </c>
      <c r="B6" s="10">
        <v>18.8</v>
      </c>
      <c r="C6" s="14"/>
      <c r="D6" s="18"/>
      <c r="E6" s="5" t="s">
        <v>16</v>
      </c>
      <c r="F6" s="18">
        <v>370000</v>
      </c>
      <c r="G6" s="66"/>
    </row>
    <row r="7" spans="1:7" x14ac:dyDescent="0.25">
      <c r="A7" s="6" t="s">
        <v>12</v>
      </c>
      <c r="B7" s="10">
        <v>21.8</v>
      </c>
      <c r="C7" s="14" t="s">
        <v>47</v>
      </c>
      <c r="D7" s="18">
        <v>700000</v>
      </c>
      <c r="E7" s="5"/>
      <c r="F7" s="18"/>
      <c r="G7" s="66"/>
    </row>
    <row r="8" spans="1:7" x14ac:dyDescent="0.25">
      <c r="A8" s="6" t="s">
        <v>13</v>
      </c>
      <c r="B8" s="10">
        <v>22.8</v>
      </c>
      <c r="C8" s="14" t="s">
        <v>19</v>
      </c>
      <c r="D8" s="18">
        <v>200000</v>
      </c>
      <c r="E8" s="5"/>
      <c r="F8" s="18"/>
      <c r="G8" s="66"/>
    </row>
    <row r="9" spans="1:7" ht="30.75" customHeight="1" x14ac:dyDescent="0.25">
      <c r="A9" s="6" t="s">
        <v>18</v>
      </c>
      <c r="B9" s="10">
        <v>22.8</v>
      </c>
      <c r="C9" s="4" t="s">
        <v>22</v>
      </c>
      <c r="D9" s="18">
        <v>8097000</v>
      </c>
      <c r="E9" s="5"/>
      <c r="F9" s="18"/>
      <c r="G9" s="66"/>
    </row>
    <row r="10" spans="1:7" ht="15.75" customHeight="1" x14ac:dyDescent="0.25">
      <c r="A10" s="6" t="s">
        <v>23</v>
      </c>
      <c r="B10" s="10">
        <v>25.8</v>
      </c>
      <c r="C10" s="14"/>
      <c r="D10" s="18"/>
      <c r="E10" s="20" t="s">
        <v>48</v>
      </c>
      <c r="F10" s="18">
        <v>1000000</v>
      </c>
      <c r="G10" s="66"/>
    </row>
    <row r="11" spans="1:7" ht="15.75" customHeight="1" x14ac:dyDescent="0.25">
      <c r="A11" s="6" t="s">
        <v>24</v>
      </c>
      <c r="B11" s="6" t="s">
        <v>27</v>
      </c>
      <c r="C11" s="14"/>
      <c r="D11" s="18"/>
      <c r="E11" s="20" t="s">
        <v>54</v>
      </c>
      <c r="F11" s="18">
        <v>60000</v>
      </c>
      <c r="G11" s="66"/>
    </row>
    <row r="12" spans="1:7" ht="15.75" customHeight="1" x14ac:dyDescent="0.25">
      <c r="A12" s="6" t="s">
        <v>25</v>
      </c>
      <c r="B12" s="6" t="s">
        <v>26</v>
      </c>
      <c r="C12" s="14"/>
      <c r="D12" s="18"/>
      <c r="E12" s="5" t="s">
        <v>56</v>
      </c>
      <c r="F12" s="18">
        <v>1000000</v>
      </c>
      <c r="G12" s="66"/>
    </row>
    <row r="13" spans="1:7" ht="15.75" customHeight="1" x14ac:dyDescent="0.25">
      <c r="A13" s="10">
        <v>10</v>
      </c>
      <c r="B13" s="10">
        <v>11.9</v>
      </c>
      <c r="C13" s="14"/>
      <c r="D13" s="18"/>
      <c r="E13" s="20" t="s">
        <v>55</v>
      </c>
      <c r="F13" s="18">
        <v>44000</v>
      </c>
      <c r="G13" s="66"/>
    </row>
    <row r="14" spans="1:7" ht="15.75" customHeight="1" x14ac:dyDescent="0.25">
      <c r="A14" s="10">
        <v>11</v>
      </c>
      <c r="B14" s="10">
        <v>11.9</v>
      </c>
      <c r="C14" s="14"/>
      <c r="D14" s="18"/>
      <c r="E14" s="5" t="s">
        <v>36</v>
      </c>
      <c r="F14" s="18">
        <v>66000</v>
      </c>
      <c r="G14" s="66"/>
    </row>
    <row r="15" spans="1:7" ht="15.75" customHeight="1" x14ac:dyDescent="0.25">
      <c r="A15" s="10">
        <v>12</v>
      </c>
      <c r="B15" s="10">
        <v>25.9</v>
      </c>
      <c r="C15" s="14"/>
      <c r="D15" s="18"/>
      <c r="E15" s="5" t="s">
        <v>53</v>
      </c>
      <c r="F15" s="18">
        <v>1000000</v>
      </c>
      <c r="G15" s="66"/>
    </row>
    <row r="16" spans="1:7" ht="15.75" customHeight="1" x14ac:dyDescent="0.25">
      <c r="A16" s="10">
        <v>13</v>
      </c>
      <c r="B16" s="6" t="s">
        <v>29</v>
      </c>
      <c r="C16" s="14"/>
      <c r="D16" s="18"/>
      <c r="E16" s="20" t="s">
        <v>57</v>
      </c>
      <c r="F16" s="18">
        <v>154000</v>
      </c>
      <c r="G16" s="66"/>
    </row>
    <row r="17" spans="1:7" ht="15.75" customHeight="1" x14ac:dyDescent="0.25">
      <c r="A17" s="10">
        <v>14</v>
      </c>
      <c r="B17" s="6" t="s">
        <v>30</v>
      </c>
      <c r="C17" s="14"/>
      <c r="D17" s="18"/>
      <c r="E17" s="5" t="s">
        <v>31</v>
      </c>
      <c r="F17" s="18">
        <v>450000</v>
      </c>
      <c r="G17" s="66"/>
    </row>
    <row r="18" spans="1:7" ht="15.75" customHeight="1" x14ac:dyDescent="0.25">
      <c r="A18" s="10">
        <v>15</v>
      </c>
      <c r="B18" s="6" t="s">
        <v>32</v>
      </c>
      <c r="C18" s="14"/>
      <c r="D18" s="18"/>
      <c r="E18" s="5" t="s">
        <v>35</v>
      </c>
      <c r="F18" s="18">
        <v>33000</v>
      </c>
      <c r="G18" s="66"/>
    </row>
    <row r="19" spans="1:7" ht="15.75" customHeight="1" x14ac:dyDescent="0.25">
      <c r="A19" s="10">
        <v>16</v>
      </c>
      <c r="B19" s="6" t="s">
        <v>32</v>
      </c>
      <c r="C19" s="14"/>
      <c r="D19" s="18"/>
      <c r="E19" s="5" t="s">
        <v>33</v>
      </c>
      <c r="F19" s="18">
        <v>400000</v>
      </c>
      <c r="G19" s="66"/>
    </row>
    <row r="20" spans="1:7" ht="15.75" customHeight="1" x14ac:dyDescent="0.25">
      <c r="A20" s="10">
        <v>17</v>
      </c>
      <c r="B20" s="6" t="s">
        <v>37</v>
      </c>
      <c r="C20" s="14"/>
      <c r="D20" s="18"/>
      <c r="E20" s="5" t="s">
        <v>34</v>
      </c>
      <c r="F20" s="18">
        <v>315000</v>
      </c>
      <c r="G20" s="66"/>
    </row>
    <row r="21" spans="1:7" ht="15.75" customHeight="1" x14ac:dyDescent="0.25">
      <c r="A21" s="10">
        <v>18</v>
      </c>
      <c r="B21" s="6" t="s">
        <v>38</v>
      </c>
      <c r="C21" s="14" t="s">
        <v>39</v>
      </c>
      <c r="D21" s="18">
        <v>529000</v>
      </c>
      <c r="E21" s="5"/>
      <c r="F21" s="18"/>
      <c r="G21" s="66"/>
    </row>
    <row r="22" spans="1:7" ht="15.75" customHeight="1" x14ac:dyDescent="0.25">
      <c r="A22" s="10">
        <v>19</v>
      </c>
      <c r="B22" s="6" t="s">
        <v>40</v>
      </c>
      <c r="C22" s="14"/>
      <c r="D22" s="18"/>
      <c r="E22" s="5" t="s">
        <v>41</v>
      </c>
      <c r="F22" s="18">
        <v>400000</v>
      </c>
      <c r="G22" s="66"/>
    </row>
    <row r="23" spans="1:7" ht="15.75" customHeight="1" x14ac:dyDescent="0.25">
      <c r="A23" s="10">
        <v>21</v>
      </c>
      <c r="B23" s="6" t="s">
        <v>42</v>
      </c>
      <c r="C23" s="14" t="s">
        <v>45</v>
      </c>
      <c r="D23" s="18">
        <v>400000</v>
      </c>
      <c r="E23" s="5"/>
      <c r="F23" s="18"/>
      <c r="G23" s="66"/>
    </row>
    <row r="24" spans="1:7" ht="15.75" customHeight="1" x14ac:dyDescent="0.25">
      <c r="A24" s="10">
        <v>22</v>
      </c>
      <c r="B24" s="10">
        <v>31.1</v>
      </c>
      <c r="C24" s="14" t="s">
        <v>43</v>
      </c>
      <c r="D24" s="18">
        <v>15996000</v>
      </c>
      <c r="E24" s="5"/>
      <c r="F24" s="18"/>
      <c r="G24" s="66"/>
    </row>
    <row r="25" spans="1:7" ht="15.75" customHeight="1" x14ac:dyDescent="0.25">
      <c r="A25" s="10">
        <v>23</v>
      </c>
      <c r="B25" s="10">
        <v>3.11</v>
      </c>
      <c r="C25" s="14"/>
      <c r="D25" s="18"/>
      <c r="E25" s="5" t="s">
        <v>44</v>
      </c>
      <c r="F25" s="18">
        <v>231000</v>
      </c>
      <c r="G25" s="66"/>
    </row>
    <row r="26" spans="1:7" ht="15.75" customHeight="1" x14ac:dyDescent="0.25">
      <c r="A26" s="10">
        <v>24</v>
      </c>
      <c r="B26" s="10">
        <v>3.11</v>
      </c>
      <c r="C26" s="14"/>
      <c r="D26" s="18"/>
      <c r="E26" s="5" t="s">
        <v>52</v>
      </c>
      <c r="F26" s="18">
        <v>100000</v>
      </c>
      <c r="G26" s="66"/>
    </row>
    <row r="27" spans="1:7" ht="15.75" customHeight="1" x14ac:dyDescent="0.25">
      <c r="A27" s="10">
        <v>25</v>
      </c>
      <c r="B27" s="10">
        <v>6.11</v>
      </c>
      <c r="C27" s="14"/>
      <c r="D27" s="18"/>
      <c r="E27" s="5" t="s">
        <v>49</v>
      </c>
      <c r="F27" s="18">
        <v>400000</v>
      </c>
      <c r="G27" s="66"/>
    </row>
    <row r="28" spans="1:7" ht="15.75" customHeight="1" x14ac:dyDescent="0.25">
      <c r="A28" s="10">
        <v>26</v>
      </c>
      <c r="B28" s="10">
        <v>8.11</v>
      </c>
      <c r="C28" s="14" t="s">
        <v>46</v>
      </c>
      <c r="D28" s="18">
        <v>2000000</v>
      </c>
      <c r="E28" s="5"/>
      <c r="F28" s="18"/>
      <c r="G28" s="66"/>
    </row>
    <row r="29" spans="1:7" ht="33" customHeight="1" x14ac:dyDescent="0.25">
      <c r="A29" s="10">
        <v>27</v>
      </c>
      <c r="B29" s="10">
        <v>10.11</v>
      </c>
      <c r="C29" s="4" t="s">
        <v>50</v>
      </c>
      <c r="D29" s="18">
        <v>1139000</v>
      </c>
      <c r="E29" s="5"/>
      <c r="F29" s="18"/>
      <c r="G29" s="66"/>
    </row>
    <row r="30" spans="1:7" ht="15.75" customHeight="1" x14ac:dyDescent="0.25">
      <c r="A30" s="10">
        <v>28</v>
      </c>
      <c r="B30" s="10">
        <v>12.11</v>
      </c>
      <c r="C30" s="14"/>
      <c r="D30" s="18"/>
      <c r="E30" s="20" t="s">
        <v>51</v>
      </c>
      <c r="F30" s="18">
        <v>400000</v>
      </c>
      <c r="G30" s="66"/>
    </row>
    <row r="31" spans="1:7" ht="15.75" customHeight="1" x14ac:dyDescent="0.25">
      <c r="A31" s="10">
        <v>29</v>
      </c>
      <c r="B31" s="10">
        <v>18.11</v>
      </c>
      <c r="C31" s="14"/>
      <c r="D31" s="18"/>
      <c r="E31" s="5" t="s">
        <v>58</v>
      </c>
      <c r="F31" s="18">
        <v>1300000</v>
      </c>
      <c r="G31" s="66"/>
    </row>
    <row r="32" spans="1:7" ht="15.75" customHeight="1" x14ac:dyDescent="0.25">
      <c r="A32" s="10">
        <v>30</v>
      </c>
      <c r="B32" s="10">
        <v>24.11</v>
      </c>
      <c r="C32" s="14"/>
      <c r="D32" s="18"/>
      <c r="E32" s="5" t="s">
        <v>59</v>
      </c>
      <c r="F32" s="18">
        <v>1000000</v>
      </c>
      <c r="G32" s="66"/>
    </row>
    <row r="33" spans="1:7" ht="15.75" customHeight="1" x14ac:dyDescent="0.25">
      <c r="A33" s="10">
        <v>31</v>
      </c>
      <c r="B33" s="10">
        <v>27.11</v>
      </c>
      <c r="C33" s="14" t="s">
        <v>60</v>
      </c>
      <c r="D33" s="18">
        <v>600000</v>
      </c>
      <c r="E33" s="5"/>
      <c r="F33" s="18"/>
      <c r="G33" s="66"/>
    </row>
    <row r="34" spans="1:7" ht="15.75" customHeight="1" x14ac:dyDescent="0.25">
      <c r="A34" s="10">
        <v>32</v>
      </c>
      <c r="B34" s="10">
        <v>2.12</v>
      </c>
      <c r="C34" s="14"/>
      <c r="D34" s="18"/>
      <c r="E34" s="5" t="s">
        <v>61</v>
      </c>
      <c r="F34" s="18">
        <v>400000</v>
      </c>
      <c r="G34" s="66"/>
    </row>
    <row r="35" spans="1:7" ht="15.75" customHeight="1" x14ac:dyDescent="0.25">
      <c r="A35" s="10">
        <v>33</v>
      </c>
      <c r="B35" s="10">
        <v>2.12</v>
      </c>
      <c r="C35" s="14"/>
      <c r="D35" s="18"/>
      <c r="E35" s="5" t="s">
        <v>62</v>
      </c>
      <c r="F35" s="18">
        <v>1200000</v>
      </c>
      <c r="G35" s="66"/>
    </row>
    <row r="36" spans="1:7" ht="15.75" customHeight="1" x14ac:dyDescent="0.25">
      <c r="A36" s="10">
        <v>34</v>
      </c>
      <c r="B36" s="10">
        <v>12.12</v>
      </c>
      <c r="C36" s="14"/>
      <c r="D36" s="18"/>
      <c r="E36" s="5" t="s">
        <v>63</v>
      </c>
      <c r="F36" s="18">
        <v>280000</v>
      </c>
      <c r="G36" s="66"/>
    </row>
    <row r="37" spans="1:7" ht="15.75" customHeight="1" x14ac:dyDescent="0.25">
      <c r="A37" s="10">
        <v>35</v>
      </c>
      <c r="B37" s="10">
        <v>16.12</v>
      </c>
      <c r="C37" s="14"/>
      <c r="D37" s="18"/>
      <c r="E37" s="20" t="s">
        <v>64</v>
      </c>
      <c r="F37" s="18">
        <v>400000</v>
      </c>
      <c r="G37" s="66"/>
    </row>
    <row r="38" spans="1:7" ht="15.75" customHeight="1" x14ac:dyDescent="0.25">
      <c r="A38" s="10">
        <v>36</v>
      </c>
      <c r="B38" s="10">
        <v>19.12</v>
      </c>
      <c r="C38" s="14"/>
      <c r="D38" s="18"/>
      <c r="E38" s="5" t="s">
        <v>66</v>
      </c>
      <c r="F38" s="18">
        <v>330000</v>
      </c>
      <c r="G38" s="66"/>
    </row>
    <row r="39" spans="1:7" ht="15.75" customHeight="1" x14ac:dyDescent="0.25">
      <c r="A39" s="10">
        <v>37</v>
      </c>
      <c r="B39" s="10">
        <v>21.12</v>
      </c>
      <c r="C39" s="14" t="s">
        <v>65</v>
      </c>
      <c r="D39" s="18">
        <v>3491000</v>
      </c>
      <c r="E39" s="5"/>
      <c r="F39" s="18"/>
      <c r="G39" s="66"/>
    </row>
    <row r="40" spans="1:7" ht="15.75" customHeight="1" x14ac:dyDescent="0.25">
      <c r="A40" s="10">
        <v>38</v>
      </c>
      <c r="B40" s="10">
        <v>21.12</v>
      </c>
      <c r="C40" s="14"/>
      <c r="D40" s="18"/>
      <c r="E40" s="5" t="s">
        <v>67</v>
      </c>
      <c r="F40" s="18">
        <v>190000</v>
      </c>
      <c r="G40" s="66"/>
    </row>
    <row r="41" spans="1:7" ht="15.75" customHeight="1" x14ac:dyDescent="0.25">
      <c r="A41" s="10">
        <v>39</v>
      </c>
      <c r="B41" s="10">
        <v>28.12</v>
      </c>
      <c r="C41" s="14"/>
      <c r="D41" s="18"/>
      <c r="E41" s="5" t="s">
        <v>68</v>
      </c>
      <c r="F41" s="18">
        <v>4623000</v>
      </c>
      <c r="G41" s="66"/>
    </row>
    <row r="42" spans="1:7" ht="15.75" customHeight="1" thickBot="1" x14ac:dyDescent="0.3">
      <c r="A42" s="64"/>
      <c r="B42" s="64"/>
      <c r="C42" s="70"/>
      <c r="D42" s="71"/>
      <c r="E42" s="72" t="s">
        <v>69</v>
      </c>
      <c r="F42" s="71">
        <v>150000</v>
      </c>
      <c r="G42" s="66"/>
    </row>
    <row r="43" spans="1:7" ht="15.75" customHeight="1" thickBot="1" x14ac:dyDescent="0.3">
      <c r="A43" s="106" t="s">
        <v>10</v>
      </c>
      <c r="B43" s="115"/>
      <c r="C43" s="115"/>
      <c r="D43" s="85">
        <f>SUM(D4:D42)</f>
        <v>40383300</v>
      </c>
      <c r="E43" s="86"/>
      <c r="F43" s="85">
        <f>SUM(F4:F42)</f>
        <v>16621000</v>
      </c>
      <c r="G43" s="87">
        <f>D43-F43</f>
        <v>23762300</v>
      </c>
    </row>
    <row r="44" spans="1:7" s="31" customFormat="1" ht="15.75" customHeight="1" x14ac:dyDescent="0.25">
      <c r="A44" s="73"/>
      <c r="B44" s="73"/>
      <c r="C44" s="74"/>
      <c r="D44" s="75"/>
      <c r="E44" s="76"/>
      <c r="F44" s="75"/>
      <c r="G44" s="77"/>
    </row>
    <row r="45" spans="1:7" s="31" customFormat="1" ht="15.75" customHeight="1" thickBot="1" x14ac:dyDescent="0.3">
      <c r="A45" s="73"/>
      <c r="B45" s="73"/>
      <c r="C45" s="74"/>
      <c r="D45" s="75"/>
      <c r="E45" s="76"/>
      <c r="F45" s="75"/>
      <c r="G45" s="77"/>
    </row>
    <row r="46" spans="1:7" s="7" customFormat="1" ht="17.25" thickBot="1" x14ac:dyDescent="0.3">
      <c r="A46" s="51" t="s">
        <v>0</v>
      </c>
      <c r="B46" s="51" t="s">
        <v>11</v>
      </c>
      <c r="C46" s="104" t="s">
        <v>4</v>
      </c>
      <c r="D46" s="105"/>
      <c r="E46" s="106" t="s">
        <v>5</v>
      </c>
      <c r="F46" s="105"/>
      <c r="G46" s="107" t="s">
        <v>9</v>
      </c>
    </row>
    <row r="47" spans="1:7" s="7" customFormat="1" ht="17.25" thickBot="1" x14ac:dyDescent="0.3">
      <c r="A47" s="61"/>
      <c r="B47" s="62"/>
      <c r="C47" s="68" t="s">
        <v>6</v>
      </c>
      <c r="D47" s="84" t="s">
        <v>7</v>
      </c>
      <c r="E47" s="51" t="s">
        <v>6</v>
      </c>
      <c r="F47" s="59" t="s">
        <v>7</v>
      </c>
      <c r="G47" s="108"/>
    </row>
    <row r="48" spans="1:7" s="7" customFormat="1" x14ac:dyDescent="0.25">
      <c r="A48" s="63" t="s">
        <v>1</v>
      </c>
      <c r="B48" s="64">
        <v>1.1000000000000001</v>
      </c>
      <c r="C48" s="78" t="s">
        <v>224</v>
      </c>
      <c r="D48" s="34">
        <v>23762300</v>
      </c>
      <c r="E48" s="67"/>
      <c r="F48" s="56"/>
      <c r="G48" s="65"/>
    </row>
    <row r="49" spans="1:7" ht="15.75" customHeight="1" x14ac:dyDescent="0.25">
      <c r="A49" s="10"/>
      <c r="B49" s="10"/>
      <c r="C49" s="79"/>
      <c r="D49" s="18"/>
      <c r="E49" s="5"/>
      <c r="F49" s="18"/>
      <c r="G49" s="66"/>
    </row>
    <row r="50" spans="1:7" ht="32.25" customHeight="1" x14ac:dyDescent="0.25">
      <c r="A50" s="10">
        <v>40</v>
      </c>
      <c r="B50" s="6" t="s">
        <v>70</v>
      </c>
      <c r="C50" s="80" t="s">
        <v>71</v>
      </c>
      <c r="D50" s="18">
        <v>2500000</v>
      </c>
      <c r="E50" s="5"/>
      <c r="F50" s="18"/>
      <c r="G50" s="66"/>
    </row>
    <row r="51" spans="1:7" ht="20.25" customHeight="1" x14ac:dyDescent="0.25">
      <c r="A51" s="10">
        <v>41</v>
      </c>
      <c r="B51" s="6">
        <v>13.1</v>
      </c>
      <c r="C51" s="79"/>
      <c r="D51" s="18"/>
      <c r="E51" s="14" t="s">
        <v>72</v>
      </c>
      <c r="F51" s="18">
        <v>200000</v>
      </c>
      <c r="G51" s="66"/>
    </row>
    <row r="52" spans="1:7" ht="15.75" customHeight="1" x14ac:dyDescent="0.25">
      <c r="A52" s="10">
        <v>42</v>
      </c>
      <c r="B52" s="6">
        <v>16.100000000000001</v>
      </c>
      <c r="C52" s="79" t="s">
        <v>80</v>
      </c>
      <c r="D52" s="18">
        <v>1090000</v>
      </c>
      <c r="E52" s="5"/>
      <c r="F52" s="18"/>
      <c r="G52" s="66"/>
    </row>
    <row r="53" spans="1:7" ht="15.75" customHeight="1" x14ac:dyDescent="0.25">
      <c r="A53" s="10">
        <v>43</v>
      </c>
      <c r="B53" s="6">
        <v>16.100000000000001</v>
      </c>
      <c r="C53" s="79" t="s">
        <v>79</v>
      </c>
      <c r="D53" s="18">
        <v>3500000</v>
      </c>
      <c r="E53" s="5"/>
      <c r="F53" s="18"/>
      <c r="G53" s="66"/>
    </row>
    <row r="54" spans="1:7" ht="15.75" customHeight="1" x14ac:dyDescent="0.25">
      <c r="A54" s="10">
        <v>44</v>
      </c>
      <c r="B54" s="10">
        <v>16.100000000000001</v>
      </c>
      <c r="C54" s="79" t="s">
        <v>82</v>
      </c>
      <c r="D54" s="18">
        <v>1500000</v>
      </c>
      <c r="E54" s="5"/>
      <c r="F54" s="18"/>
      <c r="G54" s="66"/>
    </row>
    <row r="55" spans="1:7" ht="15.75" customHeight="1" x14ac:dyDescent="0.25">
      <c r="A55" s="10">
        <v>45</v>
      </c>
      <c r="B55" s="10">
        <v>22.1</v>
      </c>
      <c r="C55" s="79" t="s">
        <v>86</v>
      </c>
      <c r="D55" s="18">
        <v>700000</v>
      </c>
      <c r="E55" s="5"/>
      <c r="F55" s="18"/>
      <c r="G55" s="66"/>
    </row>
    <row r="56" spans="1:7" ht="15.75" customHeight="1" x14ac:dyDescent="0.25">
      <c r="A56" s="10">
        <v>46</v>
      </c>
      <c r="B56" s="10">
        <v>23.1</v>
      </c>
      <c r="C56" s="79"/>
      <c r="D56" s="18"/>
      <c r="E56" s="5" t="s">
        <v>90</v>
      </c>
      <c r="F56" s="18">
        <v>400000</v>
      </c>
      <c r="G56" s="66"/>
    </row>
    <row r="57" spans="1:7" ht="49.5" x14ac:dyDescent="0.25">
      <c r="A57" s="10">
        <v>47</v>
      </c>
      <c r="B57" s="10" t="s">
        <v>88</v>
      </c>
      <c r="C57" s="80" t="s">
        <v>89</v>
      </c>
      <c r="D57" s="18">
        <v>2000000</v>
      </c>
      <c r="E57" s="5"/>
      <c r="F57" s="18"/>
      <c r="G57" s="66"/>
    </row>
    <row r="58" spans="1:7" ht="16.5" customHeight="1" x14ac:dyDescent="0.25">
      <c r="A58" s="10">
        <v>48</v>
      </c>
      <c r="B58" s="10" t="s">
        <v>91</v>
      </c>
      <c r="C58" s="99" t="s">
        <v>94</v>
      </c>
      <c r="D58" s="39"/>
      <c r="E58" s="5" t="s">
        <v>93</v>
      </c>
      <c r="F58" s="18">
        <v>125000</v>
      </c>
      <c r="G58" s="66"/>
    </row>
    <row r="59" spans="1:7" ht="15.75" customHeight="1" x14ac:dyDescent="0.25">
      <c r="A59" s="10">
        <v>49</v>
      </c>
      <c r="B59" s="10" t="s">
        <v>91</v>
      </c>
      <c r="C59" s="100"/>
      <c r="D59" s="39"/>
      <c r="E59" s="5" t="s">
        <v>95</v>
      </c>
      <c r="F59" s="18">
        <v>6600000</v>
      </c>
      <c r="G59" s="66"/>
    </row>
    <row r="60" spans="1:7" ht="33" x14ac:dyDescent="0.25">
      <c r="A60" s="10">
        <v>50</v>
      </c>
      <c r="B60" s="10" t="s">
        <v>91</v>
      </c>
      <c r="C60" s="101"/>
      <c r="D60" s="39"/>
      <c r="E60" s="20" t="s">
        <v>92</v>
      </c>
      <c r="F60" s="18">
        <v>1350000</v>
      </c>
      <c r="G60" s="66"/>
    </row>
    <row r="61" spans="1:7" ht="16.5" customHeight="1" x14ac:dyDescent="0.25">
      <c r="A61" s="10">
        <v>51</v>
      </c>
      <c r="B61" s="10" t="s">
        <v>96</v>
      </c>
      <c r="C61" s="79"/>
      <c r="D61" s="18"/>
      <c r="E61" s="39" t="s">
        <v>97</v>
      </c>
      <c r="F61" s="34">
        <v>20100000</v>
      </c>
      <c r="G61" s="66"/>
    </row>
    <row r="62" spans="1:7" ht="28.5" customHeight="1" x14ac:dyDescent="0.25">
      <c r="A62" s="10">
        <v>52</v>
      </c>
      <c r="B62" s="10" t="s">
        <v>98</v>
      </c>
      <c r="C62" s="79"/>
      <c r="D62" s="18"/>
      <c r="E62" s="20" t="s">
        <v>108</v>
      </c>
      <c r="F62" s="18">
        <v>400000</v>
      </c>
      <c r="G62" s="66"/>
    </row>
    <row r="63" spans="1:7" x14ac:dyDescent="0.25">
      <c r="A63" s="10">
        <v>53</v>
      </c>
      <c r="B63" s="10">
        <v>8.3000000000000007</v>
      </c>
      <c r="C63" s="102" t="s">
        <v>102</v>
      </c>
      <c r="D63" s="18"/>
      <c r="E63" s="20" t="s">
        <v>105</v>
      </c>
      <c r="F63" s="18">
        <v>170000</v>
      </c>
      <c r="G63" s="66"/>
    </row>
    <row r="64" spans="1:7" x14ac:dyDescent="0.25">
      <c r="A64" s="10">
        <v>54</v>
      </c>
      <c r="B64" s="10">
        <v>9.3000000000000007</v>
      </c>
      <c r="C64" s="103"/>
      <c r="D64" s="18"/>
      <c r="E64" s="20" t="s">
        <v>99</v>
      </c>
      <c r="F64" s="18">
        <v>380000</v>
      </c>
      <c r="G64" s="66"/>
    </row>
    <row r="65" spans="1:7" ht="33" x14ac:dyDescent="0.25">
      <c r="A65" s="10">
        <v>55</v>
      </c>
      <c r="B65" s="10">
        <v>10.3</v>
      </c>
      <c r="C65" s="81" t="s">
        <v>103</v>
      </c>
      <c r="D65" s="18"/>
      <c r="E65" s="20" t="s">
        <v>104</v>
      </c>
      <c r="F65" s="18">
        <v>1080000</v>
      </c>
      <c r="G65" s="66"/>
    </row>
    <row r="66" spans="1:7" x14ac:dyDescent="0.25">
      <c r="A66" s="10">
        <v>56</v>
      </c>
      <c r="B66" s="10">
        <v>19.3</v>
      </c>
      <c r="C66" s="79"/>
      <c r="D66" s="18"/>
      <c r="E66" s="20" t="s">
        <v>109</v>
      </c>
      <c r="F66" s="18">
        <v>400000</v>
      </c>
      <c r="G66" s="66"/>
    </row>
    <row r="67" spans="1:7" x14ac:dyDescent="0.25">
      <c r="A67" s="10">
        <v>57</v>
      </c>
      <c r="B67" s="10">
        <v>22.3</v>
      </c>
      <c r="C67" s="79"/>
      <c r="D67" s="18"/>
      <c r="E67" s="20" t="s">
        <v>111</v>
      </c>
      <c r="F67" s="18">
        <v>400000</v>
      </c>
      <c r="G67" s="66"/>
    </row>
    <row r="68" spans="1:7" ht="39" customHeight="1" x14ac:dyDescent="0.25">
      <c r="A68" s="10">
        <v>58</v>
      </c>
      <c r="B68" s="10">
        <v>26.3</v>
      </c>
      <c r="C68" s="79"/>
      <c r="D68" s="18"/>
      <c r="E68" s="20" t="s">
        <v>112</v>
      </c>
      <c r="F68" s="18">
        <v>400000</v>
      </c>
      <c r="G68" s="66"/>
    </row>
    <row r="69" spans="1:7" ht="39" customHeight="1" x14ac:dyDescent="0.25">
      <c r="A69" s="10">
        <v>59</v>
      </c>
      <c r="B69" s="10">
        <v>26.3</v>
      </c>
      <c r="C69" s="79"/>
      <c r="D69" s="18"/>
      <c r="E69" s="20" t="s">
        <v>113</v>
      </c>
      <c r="F69" s="18">
        <v>400000</v>
      </c>
      <c r="G69" s="66"/>
    </row>
    <row r="70" spans="1:7" ht="36.75" customHeight="1" x14ac:dyDescent="0.25">
      <c r="A70" s="10">
        <v>60</v>
      </c>
      <c r="B70" s="10">
        <v>3.4</v>
      </c>
      <c r="C70" s="82"/>
      <c r="D70" s="18"/>
      <c r="E70" s="20" t="s">
        <v>114</v>
      </c>
      <c r="F70" s="18">
        <v>400000</v>
      </c>
      <c r="G70" s="66"/>
    </row>
    <row r="71" spans="1:7" ht="18.75" customHeight="1" x14ac:dyDescent="0.25">
      <c r="A71" s="10">
        <v>61</v>
      </c>
      <c r="B71" s="10">
        <v>9.4</v>
      </c>
      <c r="C71" s="82"/>
      <c r="D71" s="18"/>
      <c r="E71" s="20" t="s">
        <v>115</v>
      </c>
      <c r="F71" s="18">
        <v>400000</v>
      </c>
      <c r="G71" s="66"/>
    </row>
    <row r="72" spans="1:7" ht="18.75" customHeight="1" x14ac:dyDescent="0.25">
      <c r="A72" s="10">
        <v>62</v>
      </c>
      <c r="B72" s="10">
        <v>10.4</v>
      </c>
      <c r="C72" s="82"/>
      <c r="D72" s="18"/>
      <c r="E72" s="20" t="s">
        <v>116</v>
      </c>
      <c r="F72" s="18">
        <v>260000</v>
      </c>
      <c r="G72" s="66"/>
    </row>
    <row r="73" spans="1:7" ht="18.75" customHeight="1" x14ac:dyDescent="0.25">
      <c r="A73" s="10">
        <v>63</v>
      </c>
      <c r="B73" s="10">
        <v>19.399999999999999</v>
      </c>
      <c r="C73" s="82" t="s">
        <v>117</v>
      </c>
      <c r="D73" s="18">
        <v>2293000</v>
      </c>
      <c r="E73" s="20"/>
      <c r="F73" s="18"/>
      <c r="G73" s="66"/>
    </row>
    <row r="74" spans="1:7" ht="18.75" customHeight="1" x14ac:dyDescent="0.25">
      <c r="A74" s="10">
        <v>64</v>
      </c>
      <c r="B74" s="10">
        <v>19.399999999999999</v>
      </c>
      <c r="C74" s="82" t="s">
        <v>118</v>
      </c>
      <c r="D74" s="18">
        <v>1500000</v>
      </c>
      <c r="E74" s="20"/>
      <c r="F74" s="18"/>
      <c r="G74" s="66"/>
    </row>
    <row r="75" spans="1:7" ht="18.75" customHeight="1" x14ac:dyDescent="0.25">
      <c r="A75" s="10">
        <v>65</v>
      </c>
      <c r="B75" s="10">
        <v>8.5</v>
      </c>
      <c r="C75" s="82" t="s">
        <v>119</v>
      </c>
      <c r="D75" s="18">
        <v>2317500</v>
      </c>
      <c r="E75" s="20"/>
      <c r="F75" s="18"/>
      <c r="G75" s="66"/>
    </row>
    <row r="76" spans="1:7" ht="18.75" customHeight="1" x14ac:dyDescent="0.25">
      <c r="A76" s="10">
        <v>66</v>
      </c>
      <c r="B76" s="10">
        <v>9.5</v>
      </c>
      <c r="C76" s="82"/>
      <c r="D76" s="18"/>
      <c r="E76" s="20" t="s">
        <v>120</v>
      </c>
      <c r="F76" s="18">
        <v>400000</v>
      </c>
      <c r="G76" s="66"/>
    </row>
    <row r="77" spans="1:7" ht="33" x14ac:dyDescent="0.25">
      <c r="A77" s="10">
        <v>67</v>
      </c>
      <c r="B77" s="10">
        <v>10.5</v>
      </c>
      <c r="C77" s="82"/>
      <c r="D77" s="18"/>
      <c r="E77" s="20" t="s">
        <v>122</v>
      </c>
      <c r="F77" s="18">
        <v>55000</v>
      </c>
      <c r="G77" s="66"/>
    </row>
    <row r="78" spans="1:7" ht="33" x14ac:dyDescent="0.25">
      <c r="A78" s="10">
        <v>68</v>
      </c>
      <c r="B78" s="10">
        <v>22.5</v>
      </c>
      <c r="C78" s="82"/>
      <c r="D78" s="18"/>
      <c r="E78" s="20" t="s">
        <v>121</v>
      </c>
      <c r="F78" s="18">
        <v>30000</v>
      </c>
      <c r="G78" s="66"/>
    </row>
    <row r="79" spans="1:7" ht="33" x14ac:dyDescent="0.25">
      <c r="A79" s="10">
        <v>69</v>
      </c>
      <c r="B79" s="10">
        <v>22.5</v>
      </c>
      <c r="C79" s="82"/>
      <c r="D79" s="18"/>
      <c r="E79" s="20" t="s">
        <v>123</v>
      </c>
      <c r="F79" s="18">
        <v>280000</v>
      </c>
      <c r="G79" s="66"/>
    </row>
    <row r="80" spans="1:7" x14ac:dyDescent="0.25">
      <c r="A80" s="10">
        <v>70</v>
      </c>
      <c r="B80" s="10">
        <v>27.5</v>
      </c>
      <c r="C80" s="82" t="s">
        <v>124</v>
      </c>
      <c r="D80" s="18">
        <v>2000000</v>
      </c>
      <c r="E80" s="20"/>
      <c r="F80" s="18"/>
      <c r="G80" s="66"/>
    </row>
    <row r="81" spans="1:7" x14ac:dyDescent="0.25">
      <c r="A81" s="10">
        <v>71</v>
      </c>
      <c r="B81" s="10">
        <v>27.5</v>
      </c>
      <c r="C81" s="82"/>
      <c r="D81" s="18"/>
      <c r="E81" s="20" t="s">
        <v>125</v>
      </c>
      <c r="F81" s="18">
        <v>1200000</v>
      </c>
      <c r="G81" s="66"/>
    </row>
    <row r="82" spans="1:7" x14ac:dyDescent="0.25">
      <c r="A82" s="10">
        <v>72</v>
      </c>
      <c r="B82" s="10">
        <v>27.5</v>
      </c>
      <c r="C82" s="82"/>
      <c r="D82" s="18"/>
      <c r="E82" s="20" t="s">
        <v>126</v>
      </c>
      <c r="F82" s="18">
        <v>6400000</v>
      </c>
      <c r="G82" s="66"/>
    </row>
    <row r="83" spans="1:7" x14ac:dyDescent="0.25">
      <c r="A83" s="10">
        <v>73</v>
      </c>
      <c r="B83" s="10">
        <v>27.5</v>
      </c>
      <c r="C83" s="82"/>
      <c r="D83" s="18"/>
      <c r="E83" s="20" t="s">
        <v>127</v>
      </c>
      <c r="F83" s="18">
        <v>1000000</v>
      </c>
      <c r="G83" s="66"/>
    </row>
    <row r="84" spans="1:7" x14ac:dyDescent="0.25">
      <c r="A84" s="10">
        <v>74</v>
      </c>
      <c r="B84" s="10">
        <v>27.5</v>
      </c>
      <c r="C84" s="82"/>
      <c r="D84" s="18"/>
      <c r="E84" s="20" t="s">
        <v>128</v>
      </c>
      <c r="F84" s="18">
        <v>60000</v>
      </c>
      <c r="G84" s="66"/>
    </row>
    <row r="85" spans="1:7" x14ac:dyDescent="0.25">
      <c r="A85" s="10">
        <v>75</v>
      </c>
      <c r="B85" s="10">
        <v>9.6</v>
      </c>
      <c r="C85" s="82"/>
      <c r="D85" s="18"/>
      <c r="E85" s="20" t="s">
        <v>129</v>
      </c>
      <c r="F85" s="18">
        <v>305000</v>
      </c>
      <c r="G85" s="66"/>
    </row>
    <row r="86" spans="1:7" x14ac:dyDescent="0.25">
      <c r="A86" s="10">
        <v>76</v>
      </c>
      <c r="B86" s="10">
        <v>15.6</v>
      </c>
      <c r="C86" s="82"/>
      <c r="D86" s="18"/>
      <c r="E86" s="20" t="s">
        <v>130</v>
      </c>
      <c r="F86" s="18">
        <v>450000</v>
      </c>
      <c r="G86" s="66"/>
    </row>
    <row r="87" spans="1:7" s="41" customFormat="1" x14ac:dyDescent="0.25">
      <c r="A87" s="46">
        <v>77</v>
      </c>
      <c r="B87" s="46">
        <v>18.600000000000001</v>
      </c>
      <c r="C87" s="83" t="s">
        <v>131</v>
      </c>
      <c r="D87" s="48">
        <v>3035000</v>
      </c>
      <c r="E87" s="49"/>
      <c r="F87" s="48"/>
      <c r="G87" s="66"/>
    </row>
    <row r="88" spans="1:7" x14ac:dyDescent="0.25">
      <c r="A88" s="10">
        <v>78</v>
      </c>
      <c r="B88" s="10">
        <v>26.6</v>
      </c>
      <c r="C88" s="82"/>
      <c r="D88" s="18"/>
      <c r="E88" s="20" t="s">
        <v>132</v>
      </c>
      <c r="F88" s="18">
        <v>400000</v>
      </c>
      <c r="G88" s="66"/>
    </row>
    <row r="89" spans="1:7" x14ac:dyDescent="0.25">
      <c r="A89" s="10">
        <v>79</v>
      </c>
      <c r="B89" s="10">
        <v>3.7</v>
      </c>
      <c r="C89" s="82" t="s">
        <v>133</v>
      </c>
      <c r="D89" s="18">
        <v>478000</v>
      </c>
      <c r="E89" s="20"/>
      <c r="F89" s="18"/>
      <c r="G89" s="66"/>
    </row>
    <row r="90" spans="1:7" x14ac:dyDescent="0.25">
      <c r="A90" s="10">
        <v>80</v>
      </c>
      <c r="B90" s="10">
        <v>9.6999999999999993</v>
      </c>
      <c r="C90" s="82"/>
      <c r="D90" s="18"/>
      <c r="E90" s="20" t="s">
        <v>134</v>
      </c>
      <c r="F90" s="18">
        <v>400000</v>
      </c>
      <c r="G90" s="66"/>
    </row>
    <row r="91" spans="1:7" x14ac:dyDescent="0.25">
      <c r="A91" s="10">
        <v>81</v>
      </c>
      <c r="B91" s="10">
        <v>24.7</v>
      </c>
      <c r="C91" s="82"/>
      <c r="D91" s="18"/>
      <c r="E91" s="20" t="s">
        <v>135</v>
      </c>
      <c r="F91" s="18">
        <v>33000</v>
      </c>
      <c r="G91" s="66"/>
    </row>
    <row r="92" spans="1:7" ht="33" x14ac:dyDescent="0.25">
      <c r="A92" s="10">
        <v>82</v>
      </c>
      <c r="B92" s="10">
        <v>25.7</v>
      </c>
      <c r="C92" s="82"/>
      <c r="D92" s="18"/>
      <c r="E92" s="20" t="s">
        <v>136</v>
      </c>
      <c r="F92" s="18">
        <v>500000</v>
      </c>
      <c r="G92" s="66"/>
    </row>
    <row r="93" spans="1:7" x14ac:dyDescent="0.25">
      <c r="A93" s="10">
        <v>83</v>
      </c>
      <c r="B93" s="42" t="s">
        <v>137</v>
      </c>
      <c r="C93" s="82"/>
      <c r="D93" s="18"/>
      <c r="E93" s="20" t="s">
        <v>138</v>
      </c>
      <c r="F93" s="18">
        <v>400000</v>
      </c>
      <c r="G93" s="66"/>
    </row>
    <row r="94" spans="1:7" ht="33" x14ac:dyDescent="0.25">
      <c r="A94" s="10">
        <v>84</v>
      </c>
      <c r="B94" s="43" t="s">
        <v>139</v>
      </c>
      <c r="C94" s="82"/>
      <c r="D94" s="18"/>
      <c r="E94" s="20" t="s">
        <v>140</v>
      </c>
      <c r="F94" s="18">
        <v>645000</v>
      </c>
      <c r="G94" s="66"/>
    </row>
    <row r="95" spans="1:7" x14ac:dyDescent="0.25">
      <c r="A95" s="10">
        <v>85</v>
      </c>
      <c r="B95" s="43" t="s">
        <v>141</v>
      </c>
      <c r="C95" s="82"/>
      <c r="D95" s="18"/>
      <c r="E95" s="20" t="s">
        <v>142</v>
      </c>
      <c r="F95" s="18">
        <v>250000</v>
      </c>
      <c r="G95" s="66"/>
    </row>
    <row r="96" spans="1:7" s="41" customFormat="1" x14ac:dyDescent="0.25">
      <c r="A96" s="46">
        <v>86</v>
      </c>
      <c r="B96" s="47" t="s">
        <v>143</v>
      </c>
      <c r="C96" s="83" t="s">
        <v>144</v>
      </c>
      <c r="D96" s="48">
        <v>20346000</v>
      </c>
      <c r="E96" s="49"/>
      <c r="F96" s="48"/>
      <c r="G96" s="66"/>
    </row>
    <row r="97" spans="1:7" x14ac:dyDescent="0.25">
      <c r="A97" s="10">
        <v>87</v>
      </c>
      <c r="B97" s="43"/>
      <c r="C97" s="82" t="s">
        <v>145</v>
      </c>
      <c r="D97" s="18">
        <v>1000000</v>
      </c>
      <c r="E97" s="20"/>
      <c r="F97" s="18"/>
      <c r="G97" s="66"/>
    </row>
    <row r="98" spans="1:7" x14ac:dyDescent="0.25">
      <c r="A98" s="10">
        <v>88</v>
      </c>
      <c r="B98" s="43"/>
      <c r="C98" s="82" t="s">
        <v>146</v>
      </c>
      <c r="D98" s="18">
        <v>500000</v>
      </c>
      <c r="E98" s="20"/>
      <c r="F98" s="18"/>
      <c r="G98" s="66"/>
    </row>
    <row r="99" spans="1:7" x14ac:dyDescent="0.25">
      <c r="A99" s="10">
        <v>89</v>
      </c>
      <c r="B99" s="43"/>
      <c r="C99" s="82" t="s">
        <v>147</v>
      </c>
      <c r="D99" s="18">
        <v>1000000</v>
      </c>
      <c r="E99" s="20"/>
      <c r="F99" s="18"/>
      <c r="G99" s="66"/>
    </row>
    <row r="100" spans="1:7" x14ac:dyDescent="0.25">
      <c r="A100" s="10">
        <v>90</v>
      </c>
      <c r="B100" s="42" t="s">
        <v>148</v>
      </c>
      <c r="C100" s="82" t="s">
        <v>149</v>
      </c>
      <c r="D100" s="18">
        <v>800000</v>
      </c>
      <c r="E100" s="20"/>
      <c r="F100" s="18"/>
      <c r="G100" s="66"/>
    </row>
    <row r="101" spans="1:7" ht="33" x14ac:dyDescent="0.25">
      <c r="A101" s="10">
        <v>91</v>
      </c>
      <c r="B101" s="42" t="s">
        <v>150</v>
      </c>
      <c r="C101" s="82"/>
      <c r="D101" s="18"/>
      <c r="E101" s="20" t="s">
        <v>151</v>
      </c>
      <c r="F101" s="18">
        <v>1200000</v>
      </c>
      <c r="G101" s="66"/>
    </row>
    <row r="102" spans="1:7" x14ac:dyDescent="0.25">
      <c r="A102" s="10">
        <v>91</v>
      </c>
      <c r="B102" s="6" t="s">
        <v>150</v>
      </c>
      <c r="C102" s="82" t="s">
        <v>152</v>
      </c>
      <c r="D102" s="18">
        <v>750000</v>
      </c>
      <c r="E102" s="20"/>
      <c r="F102" s="18"/>
      <c r="G102" s="66"/>
    </row>
    <row r="103" spans="1:7" ht="49.5" x14ac:dyDescent="0.25">
      <c r="A103" s="10">
        <v>92</v>
      </c>
      <c r="B103" s="6" t="s">
        <v>153</v>
      </c>
      <c r="C103" s="82"/>
      <c r="D103" s="18"/>
      <c r="E103" s="20" t="s">
        <v>160</v>
      </c>
      <c r="F103" s="18">
        <v>100000</v>
      </c>
      <c r="G103" s="66"/>
    </row>
    <row r="104" spans="1:7" x14ac:dyDescent="0.25">
      <c r="A104" s="10">
        <v>93</v>
      </c>
      <c r="B104" s="6" t="s">
        <v>154</v>
      </c>
      <c r="C104" s="82" t="s">
        <v>155</v>
      </c>
      <c r="D104" s="18">
        <v>1200000</v>
      </c>
      <c r="E104" s="20"/>
      <c r="F104" s="18"/>
      <c r="G104" s="66"/>
    </row>
    <row r="105" spans="1:7" ht="49.5" x14ac:dyDescent="0.25">
      <c r="A105" s="10"/>
      <c r="B105" s="6" t="s">
        <v>154</v>
      </c>
      <c r="C105" s="82"/>
      <c r="D105" s="18"/>
      <c r="E105" s="20" t="s">
        <v>161</v>
      </c>
      <c r="F105" s="18">
        <v>230000</v>
      </c>
      <c r="G105" s="66"/>
    </row>
    <row r="106" spans="1:7" x14ac:dyDescent="0.25">
      <c r="A106" s="10"/>
      <c r="B106" s="6" t="s">
        <v>154</v>
      </c>
      <c r="C106" s="82"/>
      <c r="D106" s="18"/>
      <c r="E106" s="20" t="s">
        <v>162</v>
      </c>
      <c r="F106" s="18">
        <v>95000</v>
      </c>
      <c r="G106" s="66"/>
    </row>
    <row r="107" spans="1:7" x14ac:dyDescent="0.25">
      <c r="A107" s="10">
        <v>94</v>
      </c>
      <c r="B107" s="6" t="s">
        <v>156</v>
      </c>
      <c r="C107" s="82" t="s">
        <v>157</v>
      </c>
      <c r="D107" s="18">
        <v>860000</v>
      </c>
      <c r="E107" s="20"/>
      <c r="F107" s="18"/>
      <c r="G107" s="66"/>
    </row>
    <row r="108" spans="1:7" ht="33" x14ac:dyDescent="0.25">
      <c r="A108" s="10">
        <v>95</v>
      </c>
      <c r="B108" s="6" t="s">
        <v>158</v>
      </c>
      <c r="C108" s="82"/>
      <c r="D108" s="18"/>
      <c r="E108" s="20" t="s">
        <v>159</v>
      </c>
      <c r="F108" s="18">
        <v>91000</v>
      </c>
      <c r="G108" s="66"/>
    </row>
    <row r="109" spans="1:7" x14ac:dyDescent="0.25">
      <c r="A109" s="10">
        <v>96</v>
      </c>
      <c r="B109" s="42" t="s">
        <v>163</v>
      </c>
      <c r="C109" s="82"/>
      <c r="D109" s="18"/>
      <c r="E109" s="40" t="s">
        <v>164</v>
      </c>
      <c r="F109" s="18">
        <v>410000</v>
      </c>
      <c r="G109" s="66"/>
    </row>
    <row r="110" spans="1:7" x14ac:dyDescent="0.25">
      <c r="A110" s="10">
        <v>97</v>
      </c>
      <c r="B110" s="42" t="s">
        <v>165</v>
      </c>
      <c r="C110" s="82"/>
      <c r="D110" s="18"/>
      <c r="E110" s="40" t="s">
        <v>166</v>
      </c>
      <c r="F110" s="18">
        <v>220000</v>
      </c>
      <c r="G110" s="66"/>
    </row>
    <row r="111" spans="1:7" x14ac:dyDescent="0.25">
      <c r="A111" s="10">
        <v>98</v>
      </c>
      <c r="B111" s="42" t="s">
        <v>168</v>
      </c>
      <c r="C111" s="82"/>
      <c r="D111" s="18"/>
      <c r="E111" s="40" t="s">
        <v>167</v>
      </c>
      <c r="F111" s="18">
        <v>400000</v>
      </c>
      <c r="G111" s="66"/>
    </row>
    <row r="112" spans="1:7" ht="42.75" customHeight="1" x14ac:dyDescent="0.25">
      <c r="A112" s="10">
        <v>99</v>
      </c>
      <c r="B112" s="42" t="s">
        <v>168</v>
      </c>
      <c r="C112" s="82"/>
      <c r="D112" s="18"/>
      <c r="E112" s="44" t="s">
        <v>169</v>
      </c>
      <c r="F112" s="18">
        <v>859000</v>
      </c>
      <c r="G112" s="66"/>
    </row>
    <row r="113" spans="1:7" ht="15.75" customHeight="1" x14ac:dyDescent="0.25">
      <c r="A113" s="10">
        <v>100</v>
      </c>
      <c r="B113" s="42" t="s">
        <v>170</v>
      </c>
      <c r="C113" s="82"/>
      <c r="D113" s="18"/>
      <c r="E113" s="44" t="s">
        <v>171</v>
      </c>
      <c r="F113" s="18">
        <v>400000</v>
      </c>
      <c r="G113" s="66"/>
    </row>
    <row r="114" spans="1:7" x14ac:dyDescent="0.25">
      <c r="A114" s="10">
        <v>101</v>
      </c>
      <c r="B114" s="42" t="s">
        <v>172</v>
      </c>
      <c r="C114" s="82"/>
      <c r="D114" s="18"/>
      <c r="E114" s="44" t="s">
        <v>173</v>
      </c>
      <c r="F114" s="18">
        <v>400000</v>
      </c>
      <c r="G114" s="66"/>
    </row>
    <row r="115" spans="1:7" ht="15.75" customHeight="1" x14ac:dyDescent="0.25">
      <c r="A115" s="10">
        <v>102</v>
      </c>
      <c r="B115" s="42" t="s">
        <v>174</v>
      </c>
      <c r="C115" s="82"/>
      <c r="D115" s="18"/>
      <c r="E115" s="44" t="s">
        <v>175</v>
      </c>
      <c r="F115" s="18">
        <v>450000</v>
      </c>
      <c r="G115" s="66"/>
    </row>
    <row r="116" spans="1:7" ht="15.75" customHeight="1" x14ac:dyDescent="0.25">
      <c r="A116" s="10">
        <v>103</v>
      </c>
      <c r="B116" s="42" t="s">
        <v>176</v>
      </c>
      <c r="C116" s="82"/>
      <c r="D116" s="18"/>
      <c r="E116" s="44" t="s">
        <v>177</v>
      </c>
      <c r="F116" s="18">
        <v>400000</v>
      </c>
      <c r="G116" s="66"/>
    </row>
    <row r="117" spans="1:7" ht="30" x14ac:dyDescent="0.25">
      <c r="A117" s="10"/>
      <c r="B117" s="42" t="s">
        <v>176</v>
      </c>
      <c r="C117" s="82"/>
      <c r="D117" s="18"/>
      <c r="E117" s="44" t="s">
        <v>178</v>
      </c>
      <c r="F117" s="18">
        <v>60000</v>
      </c>
      <c r="G117" s="66"/>
    </row>
    <row r="118" spans="1:7" ht="15.75" customHeight="1" x14ac:dyDescent="0.25">
      <c r="A118" s="10">
        <v>104</v>
      </c>
      <c r="B118" s="42"/>
      <c r="C118" s="82" t="s">
        <v>179</v>
      </c>
      <c r="D118" s="18">
        <v>5000000</v>
      </c>
      <c r="E118" s="44"/>
      <c r="F118" s="18"/>
      <c r="G118" s="66"/>
    </row>
    <row r="119" spans="1:7" ht="15.75" customHeight="1" x14ac:dyDescent="0.25">
      <c r="A119" s="10">
        <v>105</v>
      </c>
      <c r="B119" s="42" t="s">
        <v>180</v>
      </c>
      <c r="C119" s="82" t="s">
        <v>181</v>
      </c>
      <c r="D119" s="18">
        <v>2618000</v>
      </c>
      <c r="E119" s="44"/>
      <c r="F119" s="18"/>
      <c r="G119" s="66"/>
    </row>
    <row r="120" spans="1:7" ht="15.75" customHeight="1" x14ac:dyDescent="0.25">
      <c r="A120" s="10"/>
      <c r="B120" s="6"/>
      <c r="C120" s="82" t="s">
        <v>186</v>
      </c>
      <c r="D120" s="18">
        <v>6294080</v>
      </c>
      <c r="E120" s="20"/>
      <c r="F120" s="18"/>
      <c r="G120" s="66"/>
    </row>
    <row r="121" spans="1:7" ht="15.75" customHeight="1" x14ac:dyDescent="0.25">
      <c r="A121" s="10">
        <v>106</v>
      </c>
      <c r="B121" s="6" t="s">
        <v>182</v>
      </c>
      <c r="C121" s="82" t="s">
        <v>208</v>
      </c>
      <c r="D121" s="18">
        <v>18000</v>
      </c>
      <c r="E121" s="20"/>
      <c r="F121" s="18"/>
      <c r="G121" s="66"/>
    </row>
    <row r="122" spans="1:7" ht="15.75" customHeight="1" x14ac:dyDescent="0.25">
      <c r="A122" s="10">
        <v>107</v>
      </c>
      <c r="B122" s="6" t="s">
        <v>182</v>
      </c>
      <c r="C122" s="82"/>
      <c r="D122" s="18"/>
      <c r="E122" s="40" t="s">
        <v>183</v>
      </c>
      <c r="F122" s="18">
        <v>100000</v>
      </c>
      <c r="G122" s="66"/>
    </row>
    <row r="123" spans="1:7" ht="15.75" customHeight="1" x14ac:dyDescent="0.25">
      <c r="A123" s="10">
        <v>108</v>
      </c>
      <c r="B123" s="42" t="s">
        <v>184</v>
      </c>
      <c r="C123" s="82"/>
      <c r="D123" s="18"/>
      <c r="E123" s="40" t="s">
        <v>199</v>
      </c>
      <c r="F123" s="18">
        <v>400000</v>
      </c>
      <c r="G123" s="66"/>
    </row>
    <row r="124" spans="1:7" ht="33" x14ac:dyDescent="0.25">
      <c r="A124" s="10">
        <v>109</v>
      </c>
      <c r="B124" s="6" t="s">
        <v>185</v>
      </c>
      <c r="C124" s="82"/>
      <c r="D124" s="18"/>
      <c r="E124" s="45" t="s">
        <v>187</v>
      </c>
      <c r="F124" s="18">
        <v>2500000</v>
      </c>
      <c r="G124" s="66"/>
    </row>
    <row r="125" spans="1:7" ht="15.75" customHeight="1" x14ac:dyDescent="0.25">
      <c r="A125" s="6" t="s">
        <v>188</v>
      </c>
      <c r="B125" s="6" t="s">
        <v>189</v>
      </c>
      <c r="C125" s="82"/>
      <c r="D125" s="18"/>
      <c r="E125" s="40" t="s">
        <v>190</v>
      </c>
      <c r="F125" s="18">
        <v>400000</v>
      </c>
      <c r="G125" s="66"/>
    </row>
    <row r="126" spans="1:7" ht="15.75" customHeight="1" x14ac:dyDescent="0.25">
      <c r="A126" s="10">
        <v>112</v>
      </c>
      <c r="B126" s="6" t="s">
        <v>191</v>
      </c>
      <c r="C126" s="82"/>
      <c r="D126" s="18"/>
      <c r="E126" s="20" t="s">
        <v>192</v>
      </c>
      <c r="F126" s="18">
        <v>9500000</v>
      </c>
      <c r="G126" s="66"/>
    </row>
    <row r="127" spans="1:7" ht="15.75" customHeight="1" x14ac:dyDescent="0.25">
      <c r="A127" s="10">
        <v>113</v>
      </c>
      <c r="B127" s="6" t="s">
        <v>191</v>
      </c>
      <c r="C127" s="82"/>
      <c r="D127" s="18"/>
      <c r="E127" s="20" t="s">
        <v>193</v>
      </c>
      <c r="F127" s="18">
        <v>100000</v>
      </c>
      <c r="G127" s="66"/>
    </row>
    <row r="128" spans="1:7" ht="15.75" customHeight="1" x14ac:dyDescent="0.25">
      <c r="A128" s="10"/>
      <c r="B128" s="6" t="s">
        <v>191</v>
      </c>
      <c r="C128" s="82"/>
      <c r="D128" s="18"/>
      <c r="E128" s="20" t="s">
        <v>194</v>
      </c>
      <c r="F128" s="18">
        <v>500000</v>
      </c>
      <c r="G128" s="66"/>
    </row>
    <row r="129" spans="1:7" ht="15.75" customHeight="1" x14ac:dyDescent="0.25">
      <c r="A129" s="10">
        <v>114</v>
      </c>
      <c r="B129" s="6" t="s">
        <v>195</v>
      </c>
      <c r="C129" s="82"/>
      <c r="D129" s="18"/>
      <c r="E129" s="20" t="s">
        <v>196</v>
      </c>
      <c r="F129" s="18">
        <v>10000</v>
      </c>
      <c r="G129" s="66"/>
    </row>
    <row r="130" spans="1:7" ht="33" x14ac:dyDescent="0.25">
      <c r="A130" s="10">
        <v>115</v>
      </c>
      <c r="B130" s="6" t="s">
        <v>197</v>
      </c>
      <c r="C130" s="82"/>
      <c r="D130" s="18"/>
      <c r="E130" s="20" t="s">
        <v>198</v>
      </c>
      <c r="F130" s="18">
        <v>200000</v>
      </c>
      <c r="G130" s="66"/>
    </row>
    <row r="131" spans="1:7" ht="15.75" customHeight="1" x14ac:dyDescent="0.25">
      <c r="A131" s="10">
        <v>116</v>
      </c>
      <c r="B131" s="6" t="s">
        <v>197</v>
      </c>
      <c r="C131" s="82"/>
      <c r="D131" s="18"/>
      <c r="E131" s="40" t="s">
        <v>200</v>
      </c>
      <c r="F131" s="18">
        <v>400000</v>
      </c>
      <c r="G131" s="66"/>
    </row>
    <row r="132" spans="1:7" ht="15.75" customHeight="1" x14ac:dyDescent="0.25">
      <c r="A132" s="10">
        <v>117</v>
      </c>
      <c r="B132" s="6" t="s">
        <v>201</v>
      </c>
      <c r="C132" s="82"/>
      <c r="D132" s="18"/>
      <c r="E132" s="20" t="s">
        <v>204</v>
      </c>
      <c r="F132" s="18">
        <v>1100000</v>
      </c>
      <c r="G132" s="66"/>
    </row>
    <row r="133" spans="1:7" ht="15.75" customHeight="1" x14ac:dyDescent="0.25">
      <c r="A133" s="6" t="s">
        <v>202</v>
      </c>
      <c r="B133" s="6">
        <v>20.12</v>
      </c>
      <c r="C133" s="82" t="s">
        <v>203</v>
      </c>
      <c r="D133" s="18">
        <v>3220000</v>
      </c>
      <c r="E133" s="20"/>
      <c r="F133" s="18"/>
      <c r="G133" s="66"/>
    </row>
    <row r="134" spans="1:7" ht="15.75" customHeight="1" x14ac:dyDescent="0.25">
      <c r="A134" s="6">
        <v>119</v>
      </c>
      <c r="B134" s="6">
        <v>25.12</v>
      </c>
      <c r="C134" s="82"/>
      <c r="D134" s="18"/>
      <c r="E134" s="20" t="s">
        <v>206</v>
      </c>
      <c r="F134" s="18">
        <v>8166000</v>
      </c>
      <c r="G134" s="66"/>
    </row>
    <row r="135" spans="1:7" ht="15.75" customHeight="1" x14ac:dyDescent="0.25">
      <c r="A135" s="6">
        <v>120</v>
      </c>
      <c r="B135" s="6">
        <v>25.12</v>
      </c>
      <c r="C135" s="82"/>
      <c r="D135" s="18"/>
      <c r="E135" s="20" t="s">
        <v>205</v>
      </c>
      <c r="F135" s="18">
        <v>442000</v>
      </c>
      <c r="G135" s="66"/>
    </row>
    <row r="136" spans="1:7" ht="15.75" customHeight="1" x14ac:dyDescent="0.25">
      <c r="A136" s="6">
        <v>121</v>
      </c>
      <c r="B136" s="6">
        <v>28.12</v>
      </c>
      <c r="C136" s="82"/>
      <c r="D136" s="18"/>
      <c r="E136" s="20" t="s">
        <v>207</v>
      </c>
      <c r="F136" s="18">
        <v>500000</v>
      </c>
      <c r="G136" s="66"/>
    </row>
    <row r="137" spans="1:7" ht="15.75" customHeight="1" thickBot="1" x14ac:dyDescent="0.3">
      <c r="A137" s="88">
        <v>122</v>
      </c>
      <c r="B137" s="88">
        <v>28.12</v>
      </c>
      <c r="C137" s="89"/>
      <c r="D137" s="71"/>
      <c r="E137" s="90" t="s">
        <v>209</v>
      </c>
      <c r="F137" s="71">
        <v>290000</v>
      </c>
      <c r="G137" s="66"/>
    </row>
    <row r="138" spans="1:7" ht="15.75" customHeight="1" thickBot="1" x14ac:dyDescent="0.3">
      <c r="A138" s="109" t="s">
        <v>10</v>
      </c>
      <c r="B138" s="110"/>
      <c r="C138" s="110"/>
      <c r="D138" s="85">
        <f>SUM(D48:D137)</f>
        <v>90281880</v>
      </c>
      <c r="E138" s="86"/>
      <c r="F138" s="85">
        <f>SUM(F48:F137)</f>
        <v>76196000</v>
      </c>
      <c r="G138" s="87">
        <f>D138-F138</f>
        <v>14085880</v>
      </c>
    </row>
    <row r="139" spans="1:7" hidden="1" x14ac:dyDescent="0.25">
      <c r="C139" s="15" t="s">
        <v>210</v>
      </c>
    </row>
    <row r="142" spans="1:7" ht="17.25" thickBot="1" x14ac:dyDescent="0.3">
      <c r="C142" s="114" t="s">
        <v>222</v>
      </c>
      <c r="D142" s="114"/>
      <c r="E142" s="114"/>
      <c r="F142" s="114"/>
    </row>
    <row r="143" spans="1:7" s="7" customFormat="1" ht="17.25" thickBot="1" x14ac:dyDescent="0.3">
      <c r="A143" s="51" t="s">
        <v>0</v>
      </c>
      <c r="B143" s="51" t="s">
        <v>11</v>
      </c>
      <c r="C143" s="104" t="s">
        <v>4</v>
      </c>
      <c r="D143" s="105"/>
      <c r="E143" s="106" t="s">
        <v>5</v>
      </c>
      <c r="F143" s="105"/>
      <c r="G143" s="107" t="s">
        <v>9</v>
      </c>
    </row>
    <row r="144" spans="1:7" s="7" customFormat="1" ht="17.25" thickBot="1" x14ac:dyDescent="0.3">
      <c r="A144" s="61"/>
      <c r="B144" s="62"/>
      <c r="C144" s="60" t="s">
        <v>6</v>
      </c>
      <c r="D144" s="58" t="s">
        <v>7</v>
      </c>
      <c r="E144" s="50" t="s">
        <v>6</v>
      </c>
      <c r="F144" s="59" t="s">
        <v>7</v>
      </c>
      <c r="G144" s="108"/>
    </row>
    <row r="145" spans="1:7" s="7" customFormat="1" x14ac:dyDescent="0.25">
      <c r="A145" s="63" t="s">
        <v>1</v>
      </c>
      <c r="B145" s="64">
        <v>1.1000000000000001</v>
      </c>
      <c r="C145" s="53" t="s">
        <v>219</v>
      </c>
      <c r="D145" s="54">
        <v>14085880</v>
      </c>
      <c r="E145" s="55"/>
      <c r="F145" s="56"/>
      <c r="G145" s="65"/>
    </row>
    <row r="146" spans="1:7" x14ac:dyDescent="0.25">
      <c r="A146" s="6" t="s">
        <v>2</v>
      </c>
      <c r="B146" s="6" t="s">
        <v>211</v>
      </c>
      <c r="C146" s="40" t="s">
        <v>212</v>
      </c>
      <c r="D146" s="18">
        <v>2288000</v>
      </c>
      <c r="E146" s="20"/>
      <c r="F146" s="52"/>
      <c r="G146" s="66"/>
    </row>
    <row r="147" spans="1:7" x14ac:dyDescent="0.25">
      <c r="A147" s="63" t="s">
        <v>3</v>
      </c>
      <c r="B147" s="6">
        <v>17.100000000000001</v>
      </c>
      <c r="C147" s="40"/>
      <c r="D147" s="18"/>
      <c r="E147" s="20" t="s">
        <v>213</v>
      </c>
      <c r="F147" s="52">
        <v>200000</v>
      </c>
      <c r="G147" s="66"/>
    </row>
    <row r="148" spans="1:7" x14ac:dyDescent="0.25">
      <c r="A148" s="6" t="s">
        <v>12</v>
      </c>
      <c r="B148" s="6">
        <v>21.1</v>
      </c>
      <c r="C148" s="40"/>
      <c r="D148" s="18"/>
      <c r="E148" s="20" t="s">
        <v>216</v>
      </c>
      <c r="F148" s="52">
        <v>160000</v>
      </c>
      <c r="G148" s="66"/>
    </row>
    <row r="149" spans="1:7" x14ac:dyDescent="0.25">
      <c r="A149" s="63" t="s">
        <v>13</v>
      </c>
      <c r="B149" s="6">
        <v>22.1</v>
      </c>
      <c r="C149" s="40" t="s">
        <v>214</v>
      </c>
      <c r="D149" s="18">
        <v>700000</v>
      </c>
      <c r="E149" s="20"/>
      <c r="F149" s="52"/>
      <c r="G149" s="66"/>
    </row>
    <row r="150" spans="1:7" x14ac:dyDescent="0.25">
      <c r="A150" s="6" t="s">
        <v>18</v>
      </c>
      <c r="B150" s="6">
        <v>22.1</v>
      </c>
      <c r="C150" s="40" t="s">
        <v>215</v>
      </c>
      <c r="D150" s="18">
        <v>700000</v>
      </c>
      <c r="E150" s="20"/>
      <c r="F150" s="52"/>
      <c r="G150" s="66"/>
    </row>
    <row r="151" spans="1:7" x14ac:dyDescent="0.25">
      <c r="A151" s="63" t="s">
        <v>23</v>
      </c>
      <c r="B151" s="6">
        <v>24.1</v>
      </c>
      <c r="C151" s="40"/>
      <c r="D151" s="18"/>
      <c r="E151" s="20" t="s">
        <v>217</v>
      </c>
      <c r="F151" s="52">
        <v>1500000</v>
      </c>
      <c r="G151" s="66"/>
    </row>
    <row r="152" spans="1:7" x14ac:dyDescent="0.25">
      <c r="A152" s="6" t="s">
        <v>24</v>
      </c>
      <c r="B152" s="6">
        <v>24.1</v>
      </c>
      <c r="C152" s="40"/>
      <c r="D152" s="18"/>
      <c r="E152" s="20" t="s">
        <v>218</v>
      </c>
      <c r="F152" s="52">
        <v>10100000</v>
      </c>
      <c r="G152" s="66"/>
    </row>
    <row r="153" spans="1:7" ht="33" x14ac:dyDescent="0.25">
      <c r="A153" s="63" t="s">
        <v>25</v>
      </c>
      <c r="B153" s="6">
        <v>25.1</v>
      </c>
      <c r="C153" s="40"/>
      <c r="D153" s="18"/>
      <c r="E153" s="20" t="s">
        <v>220</v>
      </c>
      <c r="F153" s="52">
        <v>400000</v>
      </c>
      <c r="G153" s="66"/>
    </row>
    <row r="154" spans="1:7" ht="49.5" x14ac:dyDescent="0.25">
      <c r="A154" s="63">
        <v>10</v>
      </c>
      <c r="B154" s="6">
        <v>26.1</v>
      </c>
      <c r="C154" s="40"/>
      <c r="D154" s="18"/>
      <c r="E154" s="20" t="s">
        <v>221</v>
      </c>
      <c r="F154" s="52">
        <v>5000000</v>
      </c>
      <c r="G154" s="66"/>
    </row>
    <row r="155" spans="1:7" ht="33" x14ac:dyDescent="0.25">
      <c r="A155" s="63">
        <v>11</v>
      </c>
      <c r="B155" s="6">
        <v>11.2</v>
      </c>
      <c r="C155" s="40"/>
      <c r="D155" s="18"/>
      <c r="E155" s="20" t="s">
        <v>223</v>
      </c>
      <c r="F155" s="52">
        <v>400000</v>
      </c>
      <c r="G155" s="69"/>
    </row>
    <row r="156" spans="1:7" x14ac:dyDescent="0.25">
      <c r="A156" s="63"/>
      <c r="B156" s="6"/>
      <c r="C156" s="40"/>
      <c r="D156" s="18"/>
      <c r="E156" s="20"/>
      <c r="F156" s="52"/>
      <c r="G156" s="69"/>
    </row>
    <row r="157" spans="1:7" x14ac:dyDescent="0.25">
      <c r="A157" s="63"/>
      <c r="B157" s="6"/>
      <c r="C157" s="40"/>
      <c r="D157" s="18"/>
      <c r="E157" s="20"/>
      <c r="F157" s="52"/>
      <c r="G157" s="69"/>
    </row>
    <row r="158" spans="1:7" x14ac:dyDescent="0.25">
      <c r="A158" s="63"/>
      <c r="B158" s="6"/>
      <c r="C158" s="40"/>
      <c r="D158" s="18"/>
      <c r="E158" s="20"/>
      <c r="F158" s="52"/>
      <c r="G158" s="69"/>
    </row>
    <row r="159" spans="1:7" x14ac:dyDescent="0.25">
      <c r="A159" s="63"/>
      <c r="B159" s="6"/>
      <c r="C159" s="40"/>
      <c r="D159" s="18"/>
      <c r="E159" s="20"/>
      <c r="F159" s="52"/>
      <c r="G159" s="69"/>
    </row>
    <row r="160" spans="1:7" x14ac:dyDescent="0.25">
      <c r="A160" s="63"/>
      <c r="B160" s="6"/>
      <c r="C160" s="40"/>
      <c r="D160" s="18"/>
      <c r="E160" s="20"/>
      <c r="F160" s="52"/>
      <c r="G160" s="69"/>
    </row>
    <row r="161" spans="1:7" x14ac:dyDescent="0.25">
      <c r="A161" s="63"/>
      <c r="B161" s="6"/>
      <c r="C161" s="40"/>
      <c r="D161" s="18"/>
      <c r="E161" s="20"/>
      <c r="F161" s="52"/>
      <c r="G161" s="69"/>
    </row>
    <row r="162" spans="1:7" x14ac:dyDescent="0.25">
      <c r="A162" s="57"/>
      <c r="B162" s="6"/>
      <c r="C162" s="40"/>
      <c r="D162" s="18"/>
      <c r="E162" s="20"/>
      <c r="F162" s="52"/>
      <c r="G162" s="66"/>
    </row>
    <row r="163" spans="1:7" ht="17.25" thickBot="1" x14ac:dyDescent="0.3">
      <c r="A163" s="57"/>
      <c r="B163" s="88"/>
      <c r="C163" s="91"/>
      <c r="D163" s="71"/>
      <c r="E163" s="90"/>
      <c r="F163" s="92"/>
      <c r="G163" s="66"/>
    </row>
    <row r="164" spans="1:7" s="94" customFormat="1" ht="15.75" customHeight="1" thickBot="1" x14ac:dyDescent="0.3">
      <c r="A164" s="109" t="s">
        <v>10</v>
      </c>
      <c r="B164" s="110"/>
      <c r="C164" s="104"/>
      <c r="D164" s="85">
        <f>SUM(D145:D163)</f>
        <v>17773880</v>
      </c>
      <c r="E164" s="86"/>
      <c r="F164" s="85">
        <f>SUM(F145:F163)</f>
        <v>17760000</v>
      </c>
      <c r="G164" s="93">
        <f>D164-F164</f>
        <v>13880</v>
      </c>
    </row>
    <row r="184" spans="1:8" hidden="1" x14ac:dyDescent="0.25">
      <c r="E184" s="12" t="s">
        <v>100</v>
      </c>
      <c r="F184" s="16">
        <v>280000</v>
      </c>
      <c r="H184" s="1" t="s">
        <v>17</v>
      </c>
    </row>
    <row r="185" spans="1:8" hidden="1" x14ac:dyDescent="0.25">
      <c r="E185" s="12" t="s">
        <v>101</v>
      </c>
      <c r="F185" s="16">
        <v>610000</v>
      </c>
      <c r="H185" s="1" t="s">
        <v>110</v>
      </c>
    </row>
    <row r="186" spans="1:8" hidden="1" x14ac:dyDescent="0.25">
      <c r="F186" s="16">
        <f>F184+F185</f>
        <v>890000</v>
      </c>
      <c r="H186" s="1" t="s">
        <v>106</v>
      </c>
    </row>
    <row r="187" spans="1:8" hidden="1" x14ac:dyDescent="0.25">
      <c r="F187" s="16">
        <f>F186-100000</f>
        <v>790000</v>
      </c>
      <c r="G187" s="2">
        <f>F187/6</f>
        <v>131666.66666666666</v>
      </c>
      <c r="H187" s="1" t="s">
        <v>107</v>
      </c>
    </row>
    <row r="188" spans="1:8" s="13" customFormat="1" x14ac:dyDescent="0.25">
      <c r="A188" s="9"/>
      <c r="B188" s="9"/>
      <c r="C188" s="35" t="s">
        <v>81</v>
      </c>
      <c r="D188" s="24" t="s">
        <v>77</v>
      </c>
      <c r="E188" s="34" t="s">
        <v>83</v>
      </c>
      <c r="F188" s="25" t="s">
        <v>78</v>
      </c>
      <c r="G188" s="24" t="s">
        <v>87</v>
      </c>
    </row>
    <row r="189" spans="1:8" x14ac:dyDescent="0.25">
      <c r="C189" s="14" t="s">
        <v>73</v>
      </c>
      <c r="D189" s="18">
        <v>155000</v>
      </c>
      <c r="E189" s="36" t="s">
        <v>84</v>
      </c>
      <c r="F189" s="18">
        <v>3100000</v>
      </c>
      <c r="G189" s="18">
        <v>3100000</v>
      </c>
      <c r="H189" s="2"/>
    </row>
    <row r="190" spans="1:8" x14ac:dyDescent="0.25">
      <c r="C190" s="14" t="s">
        <v>75</v>
      </c>
      <c r="D190" s="18">
        <v>350000</v>
      </c>
      <c r="E190" s="36" t="s">
        <v>84</v>
      </c>
      <c r="F190" s="18">
        <v>7000000</v>
      </c>
      <c r="G190" s="18">
        <v>7000000</v>
      </c>
      <c r="H190" s="2"/>
    </row>
    <row r="191" spans="1:8" x14ac:dyDescent="0.25">
      <c r="C191" s="14" t="s">
        <v>76</v>
      </c>
      <c r="D191" s="18">
        <v>370000</v>
      </c>
      <c r="E191" s="36" t="s">
        <v>84</v>
      </c>
      <c r="F191" s="18">
        <v>7400000</v>
      </c>
      <c r="G191" s="18">
        <v>8000000</v>
      </c>
      <c r="H191" s="2"/>
    </row>
    <row r="192" spans="1:8" x14ac:dyDescent="0.25">
      <c r="C192" s="14" t="s">
        <v>85</v>
      </c>
      <c r="D192" s="18">
        <v>100000</v>
      </c>
      <c r="E192" s="36" t="s">
        <v>84</v>
      </c>
      <c r="F192" s="18">
        <v>2000000</v>
      </c>
      <c r="G192" s="18">
        <v>2000000</v>
      </c>
      <c r="H192" s="2"/>
    </row>
    <row r="193" spans="1:7" s="3" customFormat="1" x14ac:dyDescent="0.25">
      <c r="A193" s="33"/>
      <c r="B193" s="33"/>
      <c r="C193" s="95" t="s">
        <v>74</v>
      </c>
      <c r="D193" s="96"/>
      <c r="E193" s="97">
        <f>SUM(F189:F192)</f>
        <v>19500000</v>
      </c>
      <c r="F193" s="98"/>
      <c r="G193" s="38">
        <f>SUM(G189:G192)</f>
        <v>20100000</v>
      </c>
    </row>
    <row r="194" spans="1:7" x14ac:dyDescent="0.25">
      <c r="F194" s="32"/>
      <c r="G194" s="37"/>
    </row>
    <row r="195" spans="1:7" x14ac:dyDescent="0.25">
      <c r="F195" s="32"/>
    </row>
    <row r="198" spans="1:7" x14ac:dyDescent="0.25">
      <c r="C198" s="13"/>
    </row>
  </sheetData>
  <mergeCells count="17">
    <mergeCell ref="G143:G144"/>
    <mergeCell ref="A164:C164"/>
    <mergeCell ref="G2:G3"/>
    <mergeCell ref="C2:D2"/>
    <mergeCell ref="E2:F2"/>
    <mergeCell ref="A138:C138"/>
    <mergeCell ref="C142:F142"/>
    <mergeCell ref="A43:C43"/>
    <mergeCell ref="C46:D46"/>
    <mergeCell ref="E46:F46"/>
    <mergeCell ref="G46:G47"/>
    <mergeCell ref="C193:D193"/>
    <mergeCell ref="E193:F193"/>
    <mergeCell ref="C58:C60"/>
    <mergeCell ref="C63:C64"/>
    <mergeCell ref="C143:D143"/>
    <mergeCell ref="E143:F143"/>
  </mergeCells>
  <pageMargins left="0.39370078740157483" right="0.39370078740157483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nhung</cp:lastModifiedBy>
  <cp:lastPrinted>2018-11-07T06:11:22Z</cp:lastPrinted>
  <dcterms:created xsi:type="dcterms:W3CDTF">2017-08-08T07:38:34Z</dcterms:created>
  <dcterms:modified xsi:type="dcterms:W3CDTF">2019-02-13T02:43:08Z</dcterms:modified>
</cp:coreProperties>
</file>